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L-ZWMC\Data\加治屋\入試調査書検討委員会\統一調査書\令和2年度\"/>
    </mc:Choice>
  </mc:AlternateContent>
  <bookViews>
    <workbookView xWindow="0" yWindow="0" windowWidth="19200" windowHeight="11610"/>
  </bookViews>
  <sheets>
    <sheet name="入力方法" sheetId="8" r:id="rId1"/>
    <sheet name="中学校名" sheetId="2" r:id="rId2"/>
    <sheet name="氏名・生年月日・入卒" sheetId="4" r:id="rId3"/>
    <sheet name="評定" sheetId="5" r:id="rId4"/>
    <sheet name="欠席・遅刻・早退" sheetId="6" r:id="rId5"/>
    <sheet name="健康・特活・所見" sheetId="7" r:id="rId6"/>
    <sheet name="調査書印刷" sheetId="1" r:id="rId7"/>
  </sheets>
  <externalReferences>
    <externalReference r:id="rId8"/>
    <externalReference r:id="rId9"/>
  </externalReferences>
  <definedNames>
    <definedName name="_xlnm.Print_Area" localSheetId="6">調査書印刷!$F$7:$CE$122</definedName>
  </definedNames>
  <calcPr calcId="152511"/>
</workbook>
</file>

<file path=xl/calcChain.xml><?xml version="1.0" encoding="utf-8"?>
<calcChain xmlns="http://schemas.openxmlformats.org/spreadsheetml/2006/main">
  <c r="D3" i="6" l="1"/>
  <c r="J6" i="4" l="1"/>
  <c r="BC114" i="1" l="1"/>
  <c r="BB114" i="1"/>
  <c r="U92" i="1" l="1"/>
  <c r="U103" i="1" l="1"/>
  <c r="U86" i="1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30" i="7"/>
  <c r="C30" i="7"/>
  <c r="D30" i="7"/>
  <c r="B31" i="7"/>
  <c r="C31" i="7"/>
  <c r="D31" i="7"/>
  <c r="B32" i="7"/>
  <c r="C32" i="7"/>
  <c r="D32" i="7"/>
  <c r="B33" i="7"/>
  <c r="C33" i="7"/>
  <c r="D33" i="7"/>
  <c r="B34" i="7"/>
  <c r="C34" i="7"/>
  <c r="D34" i="7"/>
  <c r="B35" i="7"/>
  <c r="C35" i="7"/>
  <c r="D35" i="7"/>
  <c r="B36" i="7"/>
  <c r="C36" i="7"/>
  <c r="D36" i="7"/>
  <c r="B37" i="7"/>
  <c r="C37" i="7"/>
  <c r="D37" i="7"/>
  <c r="B38" i="7"/>
  <c r="C38" i="7"/>
  <c r="D38" i="7"/>
  <c r="B39" i="7"/>
  <c r="C39" i="7"/>
  <c r="D39" i="7"/>
  <c r="B40" i="7"/>
  <c r="C40" i="7"/>
  <c r="D40" i="7"/>
  <c r="B41" i="7"/>
  <c r="C41" i="7"/>
  <c r="D41" i="7"/>
  <c r="B42" i="7"/>
  <c r="C42" i="7"/>
  <c r="D42" i="7"/>
  <c r="B43" i="7"/>
  <c r="C43" i="7"/>
  <c r="D43" i="7"/>
  <c r="B44" i="7"/>
  <c r="C44" i="7"/>
  <c r="D44" i="7"/>
  <c r="B45" i="7"/>
  <c r="C45" i="7"/>
  <c r="D45" i="7"/>
  <c r="B46" i="7"/>
  <c r="C46" i="7"/>
  <c r="D46" i="7"/>
  <c r="B47" i="7"/>
  <c r="C47" i="7"/>
  <c r="D47" i="7"/>
  <c r="B48" i="7"/>
  <c r="C48" i="7"/>
  <c r="D48" i="7"/>
  <c r="B49" i="7"/>
  <c r="C49" i="7"/>
  <c r="D49" i="7"/>
  <c r="B50" i="7"/>
  <c r="C50" i="7"/>
  <c r="D50" i="7"/>
  <c r="B51" i="7"/>
  <c r="C51" i="7"/>
  <c r="D51" i="7"/>
  <c r="B52" i="7"/>
  <c r="C52" i="7"/>
  <c r="D52" i="7"/>
  <c r="B53" i="7"/>
  <c r="C53" i="7"/>
  <c r="D53" i="7"/>
  <c r="B54" i="7"/>
  <c r="C54" i="7"/>
  <c r="D54" i="7"/>
  <c r="B55" i="7"/>
  <c r="C55" i="7"/>
  <c r="D55" i="7"/>
  <c r="B56" i="7"/>
  <c r="C56" i="7"/>
  <c r="D56" i="7"/>
  <c r="B57" i="7"/>
  <c r="C57" i="7"/>
  <c r="D57" i="7"/>
  <c r="B58" i="7"/>
  <c r="C58" i="7"/>
  <c r="D58" i="7"/>
  <c r="B59" i="7"/>
  <c r="C59" i="7"/>
  <c r="D59" i="7"/>
  <c r="B60" i="7"/>
  <c r="C60" i="7"/>
  <c r="D60" i="7"/>
  <c r="B61" i="7"/>
  <c r="C61" i="7"/>
  <c r="D61" i="7"/>
  <c r="B62" i="7"/>
  <c r="C62" i="7"/>
  <c r="D62" i="7"/>
  <c r="B63" i="7"/>
  <c r="C63" i="7"/>
  <c r="D63" i="7"/>
  <c r="B64" i="7"/>
  <c r="C64" i="7"/>
  <c r="D64" i="7"/>
  <c r="B65" i="7"/>
  <c r="C65" i="7"/>
  <c r="D65" i="7"/>
  <c r="B66" i="7"/>
  <c r="C66" i="7"/>
  <c r="D66" i="7"/>
  <c r="B67" i="7"/>
  <c r="C67" i="7"/>
  <c r="D67" i="7"/>
  <c r="B68" i="7"/>
  <c r="C68" i="7"/>
  <c r="D68" i="7"/>
  <c r="B69" i="7"/>
  <c r="C69" i="7"/>
  <c r="D69" i="7"/>
  <c r="B70" i="7"/>
  <c r="C70" i="7"/>
  <c r="D70" i="7"/>
  <c r="B71" i="7"/>
  <c r="C71" i="7"/>
  <c r="D71" i="7"/>
  <c r="B72" i="7"/>
  <c r="C72" i="7"/>
  <c r="D72" i="7"/>
  <c r="B73" i="7"/>
  <c r="C73" i="7"/>
  <c r="D73" i="7"/>
  <c r="B74" i="7"/>
  <c r="C74" i="7"/>
  <c r="D74" i="7"/>
  <c r="B75" i="7"/>
  <c r="C75" i="7"/>
  <c r="D75" i="7"/>
  <c r="B76" i="7"/>
  <c r="C76" i="7"/>
  <c r="D76" i="7"/>
  <c r="B77" i="7"/>
  <c r="C77" i="7"/>
  <c r="D77" i="7"/>
  <c r="B78" i="7"/>
  <c r="C78" i="7"/>
  <c r="D78" i="7"/>
  <c r="B79" i="7"/>
  <c r="C79" i="7"/>
  <c r="D79" i="7"/>
  <c r="B80" i="7"/>
  <c r="C80" i="7"/>
  <c r="D80" i="7"/>
  <c r="B81" i="7"/>
  <c r="C81" i="7"/>
  <c r="D81" i="7"/>
  <c r="B82" i="7"/>
  <c r="C82" i="7"/>
  <c r="D82" i="7"/>
  <c r="B83" i="7"/>
  <c r="C83" i="7"/>
  <c r="D83" i="7"/>
  <c r="B84" i="7"/>
  <c r="C84" i="7"/>
  <c r="D84" i="7"/>
  <c r="B85" i="7"/>
  <c r="C85" i="7"/>
  <c r="D85" i="7"/>
  <c r="B86" i="7"/>
  <c r="C86" i="7"/>
  <c r="D86" i="7"/>
  <c r="B87" i="7"/>
  <c r="C87" i="7"/>
  <c r="D87" i="7"/>
  <c r="B88" i="7"/>
  <c r="C88" i="7"/>
  <c r="D88" i="7"/>
  <c r="B89" i="7"/>
  <c r="C89" i="7"/>
  <c r="D89" i="7"/>
  <c r="B90" i="7"/>
  <c r="C90" i="7"/>
  <c r="D90" i="7"/>
  <c r="B91" i="7"/>
  <c r="C91" i="7"/>
  <c r="D91" i="7"/>
  <c r="B92" i="7"/>
  <c r="C92" i="7"/>
  <c r="D92" i="7"/>
  <c r="B93" i="7"/>
  <c r="C93" i="7"/>
  <c r="D93" i="7"/>
  <c r="B94" i="7"/>
  <c r="C94" i="7"/>
  <c r="D94" i="7"/>
  <c r="B95" i="7"/>
  <c r="C95" i="7"/>
  <c r="D95" i="7"/>
  <c r="B96" i="7"/>
  <c r="C96" i="7"/>
  <c r="D96" i="7"/>
  <c r="B97" i="7"/>
  <c r="C97" i="7"/>
  <c r="D97" i="7"/>
  <c r="B98" i="7"/>
  <c r="C98" i="7"/>
  <c r="D98" i="7"/>
  <c r="B99" i="7"/>
  <c r="C99" i="7"/>
  <c r="D99" i="7"/>
  <c r="B100" i="7"/>
  <c r="C100" i="7"/>
  <c r="D100" i="7"/>
  <c r="B101" i="7"/>
  <c r="C101" i="7"/>
  <c r="D101" i="7"/>
  <c r="B102" i="7"/>
  <c r="C102" i="7"/>
  <c r="D102" i="7"/>
  <c r="B4" i="7"/>
  <c r="C4" i="7"/>
  <c r="D4" i="7"/>
  <c r="B5" i="7"/>
  <c r="C5" i="7"/>
  <c r="D5" i="7"/>
  <c r="B6" i="7"/>
  <c r="C6" i="7"/>
  <c r="D6" i="7"/>
  <c r="B7" i="7"/>
  <c r="C7" i="7"/>
  <c r="D7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C3" i="7"/>
  <c r="D3" i="7"/>
  <c r="B3" i="7"/>
  <c r="AP82" i="1"/>
  <c r="AP78" i="1"/>
  <c r="AP74" i="1"/>
  <c r="AI82" i="1"/>
  <c r="AB82" i="1"/>
  <c r="U82" i="1"/>
  <c r="AI78" i="1"/>
  <c r="AB78" i="1"/>
  <c r="U78" i="1"/>
  <c r="AI74" i="1"/>
  <c r="AB74" i="1"/>
  <c r="U74" i="1"/>
  <c r="CJ73" i="1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B59" i="6"/>
  <c r="C59" i="6"/>
  <c r="D59" i="6"/>
  <c r="B60" i="6"/>
  <c r="C60" i="6"/>
  <c r="D60" i="6"/>
  <c r="B61" i="6"/>
  <c r="C61" i="6"/>
  <c r="D61" i="6"/>
  <c r="B62" i="6"/>
  <c r="C62" i="6"/>
  <c r="D62" i="6"/>
  <c r="B63" i="6"/>
  <c r="C63" i="6"/>
  <c r="D63" i="6"/>
  <c r="B64" i="6"/>
  <c r="C64" i="6"/>
  <c r="D64" i="6"/>
  <c r="B65" i="6"/>
  <c r="C65" i="6"/>
  <c r="D65" i="6"/>
  <c r="B66" i="6"/>
  <c r="C66" i="6"/>
  <c r="D66" i="6"/>
  <c r="B67" i="6"/>
  <c r="C67" i="6"/>
  <c r="D67" i="6"/>
  <c r="B68" i="6"/>
  <c r="C68" i="6"/>
  <c r="D68" i="6"/>
  <c r="B69" i="6"/>
  <c r="C69" i="6"/>
  <c r="D69" i="6"/>
  <c r="B70" i="6"/>
  <c r="C70" i="6"/>
  <c r="D70" i="6"/>
  <c r="B71" i="6"/>
  <c r="C71" i="6"/>
  <c r="D71" i="6"/>
  <c r="B72" i="6"/>
  <c r="C72" i="6"/>
  <c r="D72" i="6"/>
  <c r="B73" i="6"/>
  <c r="C73" i="6"/>
  <c r="D73" i="6"/>
  <c r="B74" i="6"/>
  <c r="C74" i="6"/>
  <c r="D74" i="6"/>
  <c r="B75" i="6"/>
  <c r="C75" i="6"/>
  <c r="D75" i="6"/>
  <c r="B76" i="6"/>
  <c r="C76" i="6"/>
  <c r="D76" i="6"/>
  <c r="B77" i="6"/>
  <c r="C77" i="6"/>
  <c r="D77" i="6"/>
  <c r="B78" i="6"/>
  <c r="C78" i="6"/>
  <c r="D78" i="6"/>
  <c r="B79" i="6"/>
  <c r="C79" i="6"/>
  <c r="D79" i="6"/>
  <c r="B80" i="6"/>
  <c r="C80" i="6"/>
  <c r="D80" i="6"/>
  <c r="B81" i="6"/>
  <c r="C81" i="6"/>
  <c r="D81" i="6"/>
  <c r="B82" i="6"/>
  <c r="C82" i="6"/>
  <c r="D82" i="6"/>
  <c r="B83" i="6"/>
  <c r="C83" i="6"/>
  <c r="D83" i="6"/>
  <c r="B84" i="6"/>
  <c r="C84" i="6"/>
  <c r="D84" i="6"/>
  <c r="B85" i="6"/>
  <c r="C85" i="6"/>
  <c r="D85" i="6"/>
  <c r="B86" i="6"/>
  <c r="C86" i="6"/>
  <c r="D86" i="6"/>
  <c r="B87" i="6"/>
  <c r="C87" i="6"/>
  <c r="D87" i="6"/>
  <c r="B88" i="6"/>
  <c r="C88" i="6"/>
  <c r="D88" i="6"/>
  <c r="B89" i="6"/>
  <c r="C89" i="6"/>
  <c r="D89" i="6"/>
  <c r="B90" i="6"/>
  <c r="C90" i="6"/>
  <c r="D90" i="6"/>
  <c r="B91" i="6"/>
  <c r="C91" i="6"/>
  <c r="D91" i="6"/>
  <c r="B92" i="6"/>
  <c r="C92" i="6"/>
  <c r="D92" i="6"/>
  <c r="B93" i="6"/>
  <c r="C93" i="6"/>
  <c r="D93" i="6"/>
  <c r="B94" i="6"/>
  <c r="C94" i="6"/>
  <c r="D94" i="6"/>
  <c r="B95" i="6"/>
  <c r="C95" i="6"/>
  <c r="D95" i="6"/>
  <c r="B96" i="6"/>
  <c r="C96" i="6"/>
  <c r="D96" i="6"/>
  <c r="B97" i="6"/>
  <c r="C97" i="6"/>
  <c r="D97" i="6"/>
  <c r="B98" i="6"/>
  <c r="C98" i="6"/>
  <c r="D98" i="6"/>
  <c r="B99" i="6"/>
  <c r="C99" i="6"/>
  <c r="D99" i="6"/>
  <c r="B100" i="6"/>
  <c r="C100" i="6"/>
  <c r="D100" i="6"/>
  <c r="B101" i="6"/>
  <c r="C101" i="6"/>
  <c r="D101" i="6"/>
  <c r="B102" i="6"/>
  <c r="C102" i="6"/>
  <c r="D102" i="6"/>
  <c r="C3" i="6"/>
  <c r="B3" i="6"/>
  <c r="BZ66" i="1"/>
  <c r="BS66" i="1"/>
  <c r="BL66" i="1"/>
  <c r="BE66" i="1"/>
  <c r="AX66" i="1"/>
  <c r="AQ66" i="1"/>
  <c r="AJ66" i="1"/>
  <c r="AC66" i="1"/>
  <c r="V66" i="1"/>
  <c r="BZ62" i="1"/>
  <c r="BS62" i="1"/>
  <c r="BL62" i="1"/>
  <c r="BE62" i="1"/>
  <c r="AX62" i="1"/>
  <c r="AQ62" i="1"/>
  <c r="AJ62" i="1"/>
  <c r="AC62" i="1"/>
  <c r="V62" i="1"/>
  <c r="BZ58" i="1"/>
  <c r="BS58" i="1"/>
  <c r="BL58" i="1"/>
  <c r="BE58" i="1"/>
  <c r="AX58" i="1"/>
  <c r="AQ58" i="1"/>
  <c r="AJ58" i="1"/>
  <c r="AC58" i="1"/>
  <c r="V58" i="1"/>
  <c r="CO65" i="1"/>
  <c r="B5" i="5"/>
  <c r="C5" i="5"/>
  <c r="D5" i="5"/>
  <c r="B6" i="5"/>
  <c r="C6" i="5"/>
  <c r="D6" i="5"/>
  <c r="B7" i="5"/>
  <c r="C7" i="5"/>
  <c r="D7" i="5"/>
  <c r="B8" i="5"/>
  <c r="C8" i="5"/>
  <c r="D8" i="5"/>
  <c r="B9" i="5"/>
  <c r="C9" i="5"/>
  <c r="D9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B39" i="5"/>
  <c r="C39" i="5"/>
  <c r="D39" i="5"/>
  <c r="B40" i="5"/>
  <c r="C40" i="5"/>
  <c r="D40" i="5"/>
  <c r="B41" i="5"/>
  <c r="C41" i="5"/>
  <c r="D41" i="5"/>
  <c r="B42" i="5"/>
  <c r="C42" i="5"/>
  <c r="D42" i="5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0" i="5"/>
  <c r="C50" i="5"/>
  <c r="D50" i="5"/>
  <c r="B51" i="5"/>
  <c r="C51" i="5"/>
  <c r="D51" i="5"/>
  <c r="B52" i="5"/>
  <c r="C52" i="5"/>
  <c r="D52" i="5"/>
  <c r="B53" i="5"/>
  <c r="C53" i="5"/>
  <c r="D53" i="5"/>
  <c r="B54" i="5"/>
  <c r="C54" i="5"/>
  <c r="D54" i="5"/>
  <c r="B55" i="5"/>
  <c r="C55" i="5"/>
  <c r="D55" i="5"/>
  <c r="B56" i="5"/>
  <c r="C56" i="5"/>
  <c r="D56" i="5"/>
  <c r="B57" i="5"/>
  <c r="C57" i="5"/>
  <c r="D57" i="5"/>
  <c r="B58" i="5"/>
  <c r="C58" i="5"/>
  <c r="D58" i="5"/>
  <c r="B59" i="5"/>
  <c r="C59" i="5"/>
  <c r="D59" i="5"/>
  <c r="B60" i="5"/>
  <c r="C60" i="5"/>
  <c r="D60" i="5"/>
  <c r="B61" i="5"/>
  <c r="C61" i="5"/>
  <c r="D61" i="5"/>
  <c r="B62" i="5"/>
  <c r="C62" i="5"/>
  <c r="D62" i="5"/>
  <c r="B63" i="5"/>
  <c r="C63" i="5"/>
  <c r="D63" i="5"/>
  <c r="B64" i="5"/>
  <c r="C64" i="5"/>
  <c r="D64" i="5"/>
  <c r="B65" i="5"/>
  <c r="C65" i="5"/>
  <c r="D65" i="5"/>
  <c r="B66" i="5"/>
  <c r="C66" i="5"/>
  <c r="D66" i="5"/>
  <c r="B67" i="5"/>
  <c r="C67" i="5"/>
  <c r="D67" i="5"/>
  <c r="B68" i="5"/>
  <c r="C68" i="5"/>
  <c r="D68" i="5"/>
  <c r="B69" i="5"/>
  <c r="C69" i="5"/>
  <c r="D69" i="5"/>
  <c r="B70" i="5"/>
  <c r="C70" i="5"/>
  <c r="D70" i="5"/>
  <c r="B71" i="5"/>
  <c r="C71" i="5"/>
  <c r="D71" i="5"/>
  <c r="B72" i="5"/>
  <c r="C72" i="5"/>
  <c r="D72" i="5"/>
  <c r="B73" i="5"/>
  <c r="C73" i="5"/>
  <c r="D73" i="5"/>
  <c r="B74" i="5"/>
  <c r="C74" i="5"/>
  <c r="D74" i="5"/>
  <c r="B75" i="5"/>
  <c r="C75" i="5"/>
  <c r="D75" i="5"/>
  <c r="B76" i="5"/>
  <c r="C76" i="5"/>
  <c r="D76" i="5"/>
  <c r="B77" i="5"/>
  <c r="C77" i="5"/>
  <c r="D77" i="5"/>
  <c r="B78" i="5"/>
  <c r="C78" i="5"/>
  <c r="D78" i="5"/>
  <c r="B79" i="5"/>
  <c r="C79" i="5"/>
  <c r="D79" i="5"/>
  <c r="B80" i="5"/>
  <c r="C80" i="5"/>
  <c r="D80" i="5"/>
  <c r="B81" i="5"/>
  <c r="C81" i="5"/>
  <c r="D81" i="5"/>
  <c r="B82" i="5"/>
  <c r="C82" i="5"/>
  <c r="D82" i="5"/>
  <c r="B83" i="5"/>
  <c r="C83" i="5"/>
  <c r="D83" i="5"/>
  <c r="B84" i="5"/>
  <c r="C84" i="5"/>
  <c r="D84" i="5"/>
  <c r="B85" i="5"/>
  <c r="C85" i="5"/>
  <c r="D85" i="5"/>
  <c r="B86" i="5"/>
  <c r="C86" i="5"/>
  <c r="D86" i="5"/>
  <c r="B87" i="5"/>
  <c r="C87" i="5"/>
  <c r="D87" i="5"/>
  <c r="B88" i="5"/>
  <c r="C88" i="5"/>
  <c r="D88" i="5"/>
  <c r="B89" i="5"/>
  <c r="C89" i="5"/>
  <c r="D89" i="5"/>
  <c r="B90" i="5"/>
  <c r="C90" i="5"/>
  <c r="D90" i="5"/>
  <c r="B91" i="5"/>
  <c r="C91" i="5"/>
  <c r="D91" i="5"/>
  <c r="B92" i="5"/>
  <c r="C92" i="5"/>
  <c r="D92" i="5"/>
  <c r="B93" i="5"/>
  <c r="C93" i="5"/>
  <c r="D93" i="5"/>
  <c r="B94" i="5"/>
  <c r="C94" i="5"/>
  <c r="D94" i="5"/>
  <c r="B95" i="5"/>
  <c r="C95" i="5"/>
  <c r="D95" i="5"/>
  <c r="B96" i="5"/>
  <c r="C96" i="5"/>
  <c r="D96" i="5"/>
  <c r="B97" i="5"/>
  <c r="C97" i="5"/>
  <c r="D97" i="5"/>
  <c r="B98" i="5"/>
  <c r="C98" i="5"/>
  <c r="D98" i="5"/>
  <c r="B99" i="5"/>
  <c r="C99" i="5"/>
  <c r="D99" i="5"/>
  <c r="B100" i="5"/>
  <c r="C100" i="5"/>
  <c r="D100" i="5"/>
  <c r="B101" i="5"/>
  <c r="C101" i="5"/>
  <c r="D101" i="5"/>
  <c r="B102" i="5"/>
  <c r="C102" i="5"/>
  <c r="D102" i="5"/>
  <c r="B103" i="5"/>
  <c r="C103" i="5"/>
  <c r="D103" i="5"/>
  <c r="C4" i="5"/>
  <c r="D4" i="5"/>
  <c r="B4" i="5"/>
  <c r="BF50" i="1"/>
  <c r="AZ50" i="1"/>
  <c r="AT50" i="1"/>
  <c r="BF47" i="1"/>
  <c r="AZ47" i="1"/>
  <c r="AT47" i="1"/>
  <c r="AY44" i="1"/>
  <c r="BF41" i="1"/>
  <c r="AZ41" i="1"/>
  <c r="AT41" i="1"/>
  <c r="BB49" i="1"/>
  <c r="BA49" i="1"/>
  <c r="AZ49" i="1"/>
  <c r="BB48" i="1"/>
  <c r="BA48" i="1"/>
  <c r="AZ48" i="1"/>
  <c r="BB47" i="1"/>
  <c r="BA47" i="1"/>
  <c r="AV49" i="1"/>
  <c r="AU49" i="1"/>
  <c r="AT49" i="1"/>
  <c r="AV48" i="1"/>
  <c r="AU48" i="1"/>
  <c r="AT48" i="1"/>
  <c r="AV47" i="1"/>
  <c r="AU47" i="1"/>
  <c r="BF38" i="1"/>
  <c r="AT38" i="1"/>
  <c r="BB52" i="1"/>
  <c r="BA52" i="1"/>
  <c r="AZ52" i="1"/>
  <c r="BB51" i="1"/>
  <c r="BA51" i="1"/>
  <c r="AZ51" i="1"/>
  <c r="BB50" i="1"/>
  <c r="BA50" i="1"/>
  <c r="AV52" i="1"/>
  <c r="AU52" i="1"/>
  <c r="AT52" i="1"/>
  <c r="AV51" i="1"/>
  <c r="AU51" i="1"/>
  <c r="AT51" i="1"/>
  <c r="AV50" i="1"/>
  <c r="AU50" i="1"/>
  <c r="AV43" i="1"/>
  <c r="AU43" i="1"/>
  <c r="AT43" i="1"/>
  <c r="AV42" i="1"/>
  <c r="AU42" i="1"/>
  <c r="AT42" i="1"/>
  <c r="AV41" i="1"/>
  <c r="AU41" i="1"/>
  <c r="AA50" i="1"/>
  <c r="AG52" i="1"/>
  <c r="AF52" i="1"/>
  <c r="AE52" i="1"/>
  <c r="AD52" i="1"/>
  <c r="AC52" i="1"/>
  <c r="AB52" i="1"/>
  <c r="AA52" i="1"/>
  <c r="AG51" i="1"/>
  <c r="AF51" i="1"/>
  <c r="AE51" i="1"/>
  <c r="AD51" i="1"/>
  <c r="AC51" i="1"/>
  <c r="AB51" i="1"/>
  <c r="AA51" i="1"/>
  <c r="AG50" i="1"/>
  <c r="AF50" i="1"/>
  <c r="AE50" i="1"/>
  <c r="AD50" i="1"/>
  <c r="AC50" i="1"/>
  <c r="AB50" i="1"/>
  <c r="AH47" i="1"/>
  <c r="AC47" i="1"/>
  <c r="X47" i="1"/>
  <c r="U42" i="1"/>
  <c r="U38" i="1"/>
  <c r="CK38" i="1"/>
  <c r="CK36" i="1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5" i="4"/>
  <c r="AY35" i="1"/>
  <c r="AY32" i="1"/>
  <c r="BX21" i="1"/>
  <c r="BR21" i="1"/>
  <c r="BK21" i="1"/>
</calcChain>
</file>

<file path=xl/sharedStrings.xml><?xml version="1.0" encoding="utf-8"?>
<sst xmlns="http://schemas.openxmlformats.org/spreadsheetml/2006/main" count="270" uniqueCount="168">
  <si>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</si>
  <si>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</si>
  <si>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</si>
  <si>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</si>
  <si>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</si>
  <si>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</si>
  <si>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</si>
  <si>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技術
家庭</t>
    <rPh sb="0" eb="2">
      <t>ギジュツ</t>
    </rPh>
    <rPh sb="3" eb="5">
      <t>カテイ</t>
    </rPh>
    <phoneticPr fontId="1"/>
  </si>
  <si>
    <t>外国語（英語）</t>
    <rPh sb="0" eb="3">
      <t>ガイコクゴ</t>
    </rPh>
    <rPh sb="4" eb="6">
      <t>エイゴ</t>
    </rPh>
    <phoneticPr fontId="1"/>
  </si>
  <si>
    <t>教科</t>
    <rPh sb="0" eb="2">
      <t>キョウカ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</si>
  <si>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</si>
  <si>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</si>
  <si>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</si>
  <si>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学習の記録（評定）</t>
    <rPh sb="0" eb="2">
      <t>ガクシュウ</t>
    </rPh>
    <rPh sb="3" eb="5">
      <t>キロク</t>
    </rPh>
    <rPh sb="6" eb="8">
      <t>ヒョウテイ</t>
    </rPh>
    <phoneticPr fontId="1"/>
  </si>
  <si>
    <t>学年</t>
    <rPh sb="0" eb="2">
      <t>ガクネン</t>
    </rPh>
    <phoneticPr fontId="1"/>
  </si>
  <si>
    <t>出欠状況等</t>
    <rPh sb="0" eb="1">
      <t>シュツ</t>
    </rPh>
    <rPh sb="1" eb="2">
      <t>ケツ</t>
    </rPh>
    <rPh sb="2" eb="4">
      <t>ジョウキョウ</t>
    </rPh>
    <rPh sb="4" eb="5">
      <t>トウ</t>
    </rPh>
    <phoneticPr fontId="1"/>
  </si>
  <si>
    <t>欠席</t>
    <rPh sb="0" eb="2">
      <t>ケッセキ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</si>
  <si>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</si>
  <si>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</si>
  <si>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1"/>
  </si>
  <si>
    <t>健康状態</t>
    <rPh sb="0" eb="2">
      <t>ケンコウ</t>
    </rPh>
    <rPh sb="2" eb="4">
      <t>ジョウタイ</t>
    </rPh>
    <phoneticPr fontId="1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</si>
  <si>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1"/>
  </si>
  <si>
    <t>記載責任者</t>
    <rPh sb="0" eb="2">
      <t>キサイ</t>
    </rPh>
    <rPh sb="2" eb="5">
      <t>セキニンシャ</t>
    </rPh>
    <phoneticPr fontId="1"/>
  </si>
  <si>
    <t>㊞</t>
    <phoneticPr fontId="1"/>
  </si>
  <si>
    <t>英語</t>
    <rPh sb="0" eb="2">
      <t>エイゴ</t>
    </rPh>
    <phoneticPr fontId="1"/>
  </si>
  <si>
    <t>※</t>
    <phoneticPr fontId="1"/>
  </si>
  <si>
    <t>※印の欄には記入しないで下さい。</t>
    <rPh sb="1" eb="2">
      <t>イン</t>
    </rPh>
    <rPh sb="3" eb="4">
      <t>ラン</t>
    </rPh>
    <rPh sb="6" eb="8">
      <t>キニュウ</t>
    </rPh>
    <rPh sb="12" eb="13">
      <t>クダ</t>
    </rPh>
    <phoneticPr fontId="1"/>
  </si>
  <si>
    <t>受験
番号</t>
    <rPh sb="0" eb="2">
      <t>ジュケン</t>
    </rPh>
    <rPh sb="3" eb="5">
      <t>バンゴウ</t>
    </rPh>
    <phoneticPr fontId="1"/>
  </si>
  <si>
    <t>平成</t>
    <rPh sb="0" eb="2">
      <t>ヘイセイ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</si>
  <si>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</si>
  <si>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</si>
  <si>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</si>
  <si>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中学校名</t>
    <rPh sb="0" eb="3">
      <t>チュウガッコウ</t>
    </rPh>
    <rPh sb="3" eb="4">
      <t>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</si>
  <si>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</si>
  <si>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印</t>
    <rPh sb="0" eb="1">
      <t>イン</t>
    </rPh>
    <phoneticPr fontId="1"/>
  </si>
  <si>
    <t>ふりがな</t>
    <phoneticPr fontId="1"/>
  </si>
  <si>
    <t>志願者
氏　名</t>
    <rPh sb="0" eb="3">
      <t>シガンシャ</t>
    </rPh>
    <rPh sb="4" eb="5">
      <t>シ</t>
    </rPh>
    <rPh sb="6" eb="7">
      <t>メイ</t>
    </rPh>
    <phoneticPr fontId="1"/>
  </si>
  <si>
    <t>生年月日</t>
    <rPh sb="0" eb="2">
      <t>セイネン</t>
    </rPh>
    <rPh sb="2" eb="4">
      <t>ガッピ</t>
    </rPh>
    <phoneticPr fontId="1"/>
  </si>
  <si>
    <t>性　別</t>
    <rPh sb="0" eb="1">
      <t>セイ</t>
    </rPh>
    <rPh sb="2" eb="3">
      <t>ベツ</t>
    </rPh>
    <phoneticPr fontId="1"/>
  </si>
  <si>
    <t>月</t>
    <rPh sb="0" eb="1">
      <t>ガツ</t>
    </rPh>
    <phoneticPr fontId="1"/>
  </si>
  <si>
    <t>中学校入学</t>
    <phoneticPr fontId="1"/>
  </si>
  <si>
    <t>中学校へ
転入学</t>
    <phoneticPr fontId="1"/>
  </si>
  <si>
    <t>中学校卒業
見込み</t>
    <phoneticPr fontId="1"/>
  </si>
  <si>
    <t>中学校卒業</t>
    <phoneticPr fontId="1"/>
  </si>
  <si>
    <t>月</t>
    <rPh sb="0" eb="1">
      <t>ツキ</t>
    </rPh>
    <phoneticPr fontId="9"/>
  </si>
  <si>
    <t>日</t>
    <rPh sb="0" eb="1">
      <t>ヒ</t>
    </rPh>
    <phoneticPr fontId="9"/>
  </si>
  <si>
    <t>提出年月日</t>
    <rPh sb="0" eb="2">
      <t>テイシュツ</t>
    </rPh>
    <rPh sb="2" eb="3">
      <t>ネン</t>
    </rPh>
    <rPh sb="3" eb="5">
      <t>ガッピ</t>
    </rPh>
    <phoneticPr fontId="9"/>
  </si>
  <si>
    <t>（入力例）</t>
    <rPh sb="1" eb="4">
      <t>ニュウリョクレイ</t>
    </rPh>
    <phoneticPr fontId="9"/>
  </si>
  <si>
    <t>中学校名</t>
    <rPh sb="0" eb="3">
      <t>チュウガッコウ</t>
    </rPh>
    <rPh sb="3" eb="4">
      <t>メイ</t>
    </rPh>
    <phoneticPr fontId="9"/>
  </si>
  <si>
    <t>○○町立○○中学校</t>
    <rPh sb="2" eb="4">
      <t>チョウリツ</t>
    </rPh>
    <rPh sb="6" eb="9">
      <t>チュウガッコウ</t>
    </rPh>
    <phoneticPr fontId="9"/>
  </si>
  <si>
    <t>山　田　太　郎</t>
    <rPh sb="0" eb="1">
      <t>ヤマ</t>
    </rPh>
    <rPh sb="2" eb="3">
      <t>タ</t>
    </rPh>
    <rPh sb="4" eb="5">
      <t>フトシ</t>
    </rPh>
    <rPh sb="6" eb="7">
      <t>ロウ</t>
    </rPh>
    <phoneticPr fontId="9"/>
  </si>
  <si>
    <t>記載責任者</t>
    <rPh sb="0" eb="2">
      <t>キサイ</t>
    </rPh>
    <rPh sb="2" eb="5">
      <t>セキニンシャ</t>
    </rPh>
    <phoneticPr fontId="9"/>
  </si>
  <si>
    <t>日生</t>
    <rPh sb="0" eb="1">
      <t>ヒ</t>
    </rPh>
    <rPh sb="1" eb="2">
      <t>セイ</t>
    </rPh>
    <phoneticPr fontId="1"/>
  </si>
  <si>
    <t>男</t>
    <rPh sb="0" eb="1">
      <t>オトコ</t>
    </rPh>
    <phoneticPr fontId="9"/>
  </si>
  <si>
    <t>女</t>
    <rPh sb="0" eb="1">
      <t>オンナ</t>
    </rPh>
    <phoneticPr fontId="9"/>
  </si>
  <si>
    <t>NO</t>
    <phoneticPr fontId="9"/>
  </si>
  <si>
    <t>組</t>
    <rPh sb="0" eb="1">
      <t>クミ</t>
    </rPh>
    <phoneticPr fontId="9"/>
  </si>
  <si>
    <t>番</t>
    <rPh sb="0" eb="1">
      <t>バン</t>
    </rPh>
    <phoneticPr fontId="9"/>
  </si>
  <si>
    <t>生徒名</t>
    <rPh sb="0" eb="2">
      <t>セイト</t>
    </rPh>
    <rPh sb="2" eb="3">
      <t>メイ</t>
    </rPh>
    <phoneticPr fontId="9"/>
  </si>
  <si>
    <t>ふりがな</t>
    <phoneticPr fontId="9"/>
  </si>
  <si>
    <t>生年</t>
    <rPh sb="0" eb="2">
      <t>セイネン</t>
    </rPh>
    <phoneticPr fontId="9"/>
  </si>
  <si>
    <t>生月</t>
    <rPh sb="0" eb="1">
      <t>セイ</t>
    </rPh>
    <rPh sb="1" eb="2">
      <t>ツキ</t>
    </rPh>
    <phoneticPr fontId="9"/>
  </si>
  <si>
    <t>生日</t>
    <rPh sb="0" eb="1">
      <t>セイ</t>
    </rPh>
    <rPh sb="1" eb="2">
      <t>ヒ</t>
    </rPh>
    <phoneticPr fontId="9"/>
  </si>
  <si>
    <t>性別</t>
    <rPh sb="0" eb="2">
      <t>セイベツ</t>
    </rPh>
    <phoneticPr fontId="9"/>
  </si>
  <si>
    <t>男</t>
    <rPh sb="0" eb="1">
      <t>ダン</t>
    </rPh>
    <phoneticPr fontId="9"/>
  </si>
  <si>
    <t>入年</t>
    <rPh sb="0" eb="1">
      <t>ニュウ</t>
    </rPh>
    <rPh sb="1" eb="2">
      <t>ネン</t>
    </rPh>
    <phoneticPr fontId="9"/>
  </si>
  <si>
    <t>入学校</t>
    <rPh sb="0" eb="1">
      <t>ニュウ</t>
    </rPh>
    <rPh sb="1" eb="3">
      <t>ガッコウ</t>
    </rPh>
    <phoneticPr fontId="9"/>
  </si>
  <si>
    <t>卒年</t>
    <rPh sb="0" eb="1">
      <t>ソツ</t>
    </rPh>
    <rPh sb="1" eb="2">
      <t>ネン</t>
    </rPh>
    <phoneticPr fontId="9"/>
  </si>
  <si>
    <t>卒学校</t>
    <rPh sb="0" eb="1">
      <t>ソツ</t>
    </rPh>
    <rPh sb="1" eb="3">
      <t>ガッコウ</t>
    </rPh>
    <phoneticPr fontId="9"/>
  </si>
  <si>
    <t>（例）</t>
    <rPh sb="1" eb="2">
      <t>レイ</t>
    </rPh>
    <phoneticPr fontId="9"/>
  </si>
  <si>
    <t>転入学者</t>
    <rPh sb="0" eb="3">
      <t>テンニュウガク</t>
    </rPh>
    <rPh sb="3" eb="4">
      <t>シャ</t>
    </rPh>
    <phoneticPr fontId="1"/>
  </si>
  <si>
    <t>卒月</t>
    <rPh sb="0" eb="1">
      <t>ソツ</t>
    </rPh>
    <rPh sb="1" eb="2">
      <t>ツキ</t>
    </rPh>
    <phoneticPr fontId="9"/>
  </si>
  <si>
    <t>入学</t>
    <rPh sb="0" eb="2">
      <t>ニュウガク</t>
    </rPh>
    <phoneticPr fontId="1"/>
  </si>
  <si>
    <t>卒業</t>
    <rPh sb="0" eb="2">
      <t>ソツギョウ</t>
    </rPh>
    <phoneticPr fontId="1"/>
  </si>
  <si>
    <t>NO</t>
    <phoneticPr fontId="9"/>
  </si>
  <si>
    <t>国</t>
    <rPh sb="0" eb="1">
      <t>コク</t>
    </rPh>
    <phoneticPr fontId="9"/>
  </si>
  <si>
    <t>社</t>
    <rPh sb="0" eb="1">
      <t>シャ</t>
    </rPh>
    <phoneticPr fontId="9"/>
  </si>
  <si>
    <t>数</t>
    <rPh sb="0" eb="1">
      <t>スウ</t>
    </rPh>
    <phoneticPr fontId="9"/>
  </si>
  <si>
    <t>理</t>
    <rPh sb="0" eb="1">
      <t>リ</t>
    </rPh>
    <phoneticPr fontId="9"/>
  </si>
  <si>
    <t>音</t>
    <rPh sb="0" eb="1">
      <t>オン</t>
    </rPh>
    <phoneticPr fontId="9"/>
  </si>
  <si>
    <t>美</t>
    <rPh sb="0" eb="1">
      <t>ビ</t>
    </rPh>
    <phoneticPr fontId="9"/>
  </si>
  <si>
    <t>体</t>
    <rPh sb="0" eb="1">
      <t>タイ</t>
    </rPh>
    <phoneticPr fontId="9"/>
  </si>
  <si>
    <t>家</t>
    <rPh sb="0" eb="1">
      <t>カ</t>
    </rPh>
    <phoneticPr fontId="9"/>
  </si>
  <si>
    <t>英</t>
    <rPh sb="0" eb="1">
      <t>エイ</t>
    </rPh>
    <phoneticPr fontId="9"/>
  </si>
  <si>
    <t>NO</t>
    <phoneticPr fontId="9"/>
  </si>
  <si>
    <t>１　学　年</t>
    <rPh sb="2" eb="3">
      <t>ガク</t>
    </rPh>
    <rPh sb="4" eb="5">
      <t>トシ</t>
    </rPh>
    <phoneticPr fontId="9"/>
  </si>
  <si>
    <t>２　学　年</t>
    <rPh sb="2" eb="3">
      <t>ガク</t>
    </rPh>
    <rPh sb="4" eb="5">
      <t>トシ</t>
    </rPh>
    <phoneticPr fontId="9"/>
  </si>
  <si>
    <t>３　学　年</t>
    <rPh sb="2" eb="3">
      <t>ガク</t>
    </rPh>
    <rPh sb="4" eb="5">
      <t>トシ</t>
    </rPh>
    <phoneticPr fontId="9"/>
  </si>
  <si>
    <t>欠席</t>
    <rPh sb="0" eb="2">
      <t>ケッセキ</t>
    </rPh>
    <phoneticPr fontId="9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</si>
  <si>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9"/>
  </si>
  <si>
    <t>NO</t>
    <phoneticPr fontId="9"/>
  </si>
  <si>
    <t>異常なし</t>
    <rPh sb="0" eb="2">
      <t>イジョウ</t>
    </rPh>
    <phoneticPr fontId="9"/>
  </si>
  <si>
    <t>素直で誰とでも分け隔てなく接することができる生徒である。何事にも真面目で努力している。</t>
  </si>
  <si>
    <t>健康状態</t>
    <rPh sb="0" eb="2">
      <t>ケンコウ</t>
    </rPh>
    <rPh sb="2" eb="4">
      <t>ジョウタイ</t>
    </rPh>
    <phoneticPr fontId="9"/>
  </si>
  <si>
    <t>次の７つのシートがあります。</t>
    <rPh sb="0" eb="1">
      <t>ツギ</t>
    </rPh>
    <phoneticPr fontId="9"/>
  </si>
  <si>
    <t>１．</t>
    <phoneticPr fontId="9"/>
  </si>
  <si>
    <t>入力方法</t>
    <rPh sb="0" eb="2">
      <t>ニュウリョク</t>
    </rPh>
    <rPh sb="2" eb="4">
      <t>ホウホウ</t>
    </rPh>
    <phoneticPr fontId="9"/>
  </si>
  <si>
    <t>２．</t>
  </si>
  <si>
    <t>３．</t>
  </si>
  <si>
    <t>４．</t>
  </si>
  <si>
    <t>５．</t>
  </si>
  <si>
    <t>６．</t>
  </si>
  <si>
    <t>７．</t>
  </si>
  <si>
    <t>シート</t>
    <phoneticPr fontId="9"/>
  </si>
  <si>
    <t>・</t>
    <phoneticPr fontId="9"/>
  </si>
  <si>
    <t>提出年月日を赤の枠に（入力例）のように半角数字で入力してください。</t>
    <rPh sb="0" eb="2">
      <t>テイシュツ</t>
    </rPh>
    <rPh sb="2" eb="5">
      <t>ネンガッピ</t>
    </rPh>
    <rPh sb="6" eb="7">
      <t>アカ</t>
    </rPh>
    <rPh sb="8" eb="9">
      <t>ワク</t>
    </rPh>
    <rPh sb="11" eb="13">
      <t>ニュウリョク</t>
    </rPh>
    <rPh sb="13" eb="14">
      <t>レイ</t>
    </rPh>
    <rPh sb="19" eb="21">
      <t>ハンカク</t>
    </rPh>
    <rPh sb="21" eb="23">
      <t>スウジ</t>
    </rPh>
    <rPh sb="24" eb="26">
      <t>ニュウリョク</t>
    </rPh>
    <phoneticPr fontId="9"/>
  </si>
  <si>
    <t>性別　男子は１を女子は2を入力してください。</t>
    <rPh sb="0" eb="2">
      <t>セイベツ</t>
    </rPh>
    <rPh sb="3" eb="5">
      <t>ダンシ</t>
    </rPh>
    <rPh sb="8" eb="10">
      <t>ジョシ</t>
    </rPh>
    <rPh sb="13" eb="15">
      <t>ニュウリョク</t>
    </rPh>
    <phoneticPr fontId="9"/>
  </si>
  <si>
    <t>直接入力されるか、または、他からのデータを貼り付けてください。</t>
    <rPh sb="0" eb="2">
      <t>チョクセツ</t>
    </rPh>
    <rPh sb="2" eb="4">
      <t>ニュウリョク</t>
    </rPh>
    <rPh sb="13" eb="14">
      <t>タ</t>
    </rPh>
    <rPh sb="21" eb="22">
      <t>ハ</t>
    </rPh>
    <rPh sb="23" eb="24">
      <t>ツ</t>
    </rPh>
    <phoneticPr fontId="9"/>
  </si>
  <si>
    <t>印刷を実行してください。（プリンタの機種によっては、ずれもあります。）</t>
    <phoneticPr fontId="9"/>
  </si>
  <si>
    <t>過年度卒業者</t>
    <rPh sb="0" eb="3">
      <t>カネンド</t>
    </rPh>
    <rPh sb="3" eb="6">
      <t>ソツギョウシャ</t>
    </rPh>
    <phoneticPr fontId="1"/>
  </si>
  <si>
    <t>生月・生日欄は半角で入力してください。</t>
    <rPh sb="0" eb="2">
      <t>イキツキ</t>
    </rPh>
    <rPh sb="3" eb="4">
      <t>ショウ</t>
    </rPh>
    <rPh sb="4" eb="5">
      <t>ビ</t>
    </rPh>
    <rPh sb="5" eb="6">
      <t>ラン</t>
    </rPh>
    <rPh sb="7" eb="9">
      <t>ハンカク</t>
    </rPh>
    <rPh sb="10" eb="12">
      <t>ニュウリョク</t>
    </rPh>
    <phoneticPr fontId="9"/>
  </si>
  <si>
    <t>入学年・入学校・卒業年・月・卒業校は（例）のように入力してください。</t>
    <rPh sb="0" eb="2">
      <t>ニュウガク</t>
    </rPh>
    <rPh sb="2" eb="3">
      <t>ネン</t>
    </rPh>
    <rPh sb="4" eb="5">
      <t>ニュウ</t>
    </rPh>
    <rPh sb="5" eb="7">
      <t>ガッコウ</t>
    </rPh>
    <rPh sb="8" eb="10">
      <t>ソツギョウ</t>
    </rPh>
    <rPh sb="10" eb="11">
      <t>ネン</t>
    </rPh>
    <rPh sb="12" eb="13">
      <t>ツキ</t>
    </rPh>
    <rPh sb="14" eb="16">
      <t>ソツギョウ</t>
    </rPh>
    <rPh sb="16" eb="17">
      <t>コウ</t>
    </rPh>
    <rPh sb="19" eb="20">
      <t>レイ</t>
    </rPh>
    <rPh sb="25" eb="27">
      <t>ニュウリョク</t>
    </rPh>
    <phoneticPr fontId="9"/>
  </si>
  <si>
    <t>記載責任者は（例）のように入力してください。</t>
    <rPh sb="0" eb="2">
      <t>キサイ</t>
    </rPh>
    <rPh sb="2" eb="5">
      <t>セキニンシャ</t>
    </rPh>
    <phoneticPr fontId="1"/>
  </si>
  <si>
    <t>転入学者・過年度卒業者は（例）のように入力してください。</t>
    <rPh sb="0" eb="3">
      <t>テンニュウガク</t>
    </rPh>
    <rPh sb="3" eb="4">
      <t>シャ</t>
    </rPh>
    <rPh sb="5" eb="8">
      <t>カネンド</t>
    </rPh>
    <rPh sb="8" eb="11">
      <t>ソツギョウシャ</t>
    </rPh>
    <phoneticPr fontId="1"/>
  </si>
  <si>
    <t>特別活動等の記録</t>
    <rPh sb="0" eb="2">
      <t>トクベツ</t>
    </rPh>
    <rPh sb="2" eb="4">
      <t>カツドウ</t>
    </rPh>
    <rPh sb="4" eb="5">
      <t>トウ</t>
    </rPh>
    <rPh sb="6" eb="8">
      <t>キロク</t>
    </rPh>
    <phoneticPr fontId="9"/>
  </si>
  <si>
    <t>Ａ４版の印刷用紙をセットしてください。</t>
    <rPh sb="2" eb="3">
      <t>ハン</t>
    </rPh>
    <rPh sb="4" eb="6">
      <t>インサツ</t>
    </rPh>
    <rPh sb="6" eb="8">
      <t>ヨウシ</t>
    </rPh>
    <phoneticPr fontId="9"/>
  </si>
  <si>
    <t>健康状態は１２０字以内で入力してください。</t>
    <rPh sb="0" eb="2">
      <t>ケンコウ</t>
    </rPh>
    <rPh sb="2" eb="4">
      <t>ジョウタイ</t>
    </rPh>
    <rPh sb="8" eb="9">
      <t>ジ</t>
    </rPh>
    <rPh sb="9" eb="11">
      <t>イナイ</t>
    </rPh>
    <rPh sb="12" eb="14">
      <t>ニュウリョク</t>
    </rPh>
    <phoneticPr fontId="9"/>
  </si>
  <si>
    <t>特別活動等の記録は２００字以内で入力してください。</t>
    <rPh sb="0" eb="2">
      <t>トクベツ</t>
    </rPh>
    <rPh sb="2" eb="4">
      <t>カツドウ</t>
    </rPh>
    <rPh sb="4" eb="5">
      <t>トウ</t>
    </rPh>
    <rPh sb="6" eb="8">
      <t>キロク</t>
    </rPh>
    <rPh sb="12" eb="13">
      <t>ジ</t>
    </rPh>
    <rPh sb="13" eb="15">
      <t>イナイ</t>
    </rPh>
    <rPh sb="16" eb="18">
      <t>ニュウリョク</t>
    </rPh>
    <phoneticPr fontId="9"/>
  </si>
  <si>
    <r>
      <t>ここに</t>
    </r>
    <r>
      <rPr>
        <b/>
        <sz val="12"/>
        <rFont val="ＭＳ 明朝"/>
        <family val="1"/>
        <charset val="128"/>
      </rPr>
      <t>　</t>
    </r>
    <r>
      <rPr>
        <b/>
        <i/>
        <sz val="12"/>
        <rFont val="ＭＳ 明朝"/>
        <family val="1"/>
        <charset val="128"/>
      </rPr>
      <t>名前・生年月日・入卒シートのＡ列の番号を入力後、印刷を実行してください。</t>
    </r>
    <rPh sb="4" eb="6">
      <t>ナマエ</t>
    </rPh>
    <rPh sb="7" eb="9">
      <t>セイネン</t>
    </rPh>
    <rPh sb="9" eb="11">
      <t>ガッピ</t>
    </rPh>
    <rPh sb="12" eb="13">
      <t>ニュウ</t>
    </rPh>
    <rPh sb="13" eb="14">
      <t>ソツ</t>
    </rPh>
    <rPh sb="19" eb="20">
      <t>レツ</t>
    </rPh>
    <rPh sb="21" eb="23">
      <t>バンゴウ</t>
    </rPh>
    <rPh sb="24" eb="26">
      <t>ニュウリョク</t>
    </rPh>
    <rPh sb="26" eb="27">
      <t>ゴ</t>
    </rPh>
    <rPh sb="28" eb="30">
      <t>インサツ</t>
    </rPh>
    <rPh sb="31" eb="33">
      <t>ジッコウ</t>
    </rPh>
    <phoneticPr fontId="9"/>
  </si>
  <si>
    <t>私　学　協　子</t>
    <rPh sb="0" eb="1">
      <t>ワタシ</t>
    </rPh>
    <rPh sb="2" eb="3">
      <t>ガク</t>
    </rPh>
    <rPh sb="4" eb="5">
      <t>キョウ</t>
    </rPh>
    <rPh sb="6" eb="7">
      <t>コ</t>
    </rPh>
    <phoneticPr fontId="9"/>
  </si>
  <si>
    <t>しがく　きょうこ</t>
    <phoneticPr fontId="9"/>
  </si>
  <si>
    <t>鹿児島第八</t>
    <rPh sb="0" eb="3">
      <t>カゴシマ</t>
    </rPh>
    <rPh sb="3" eb="4">
      <t>ダイ</t>
    </rPh>
    <rPh sb="4" eb="5">
      <t>8</t>
    </rPh>
    <phoneticPr fontId="9"/>
  </si>
  <si>
    <t>鈴　木　一　郎</t>
    <rPh sb="0" eb="1">
      <t>スズ</t>
    </rPh>
    <rPh sb="2" eb="3">
      <t>キ</t>
    </rPh>
    <rPh sb="4" eb="5">
      <t>イッ</t>
    </rPh>
    <rPh sb="6" eb="7">
      <t>ロウ</t>
    </rPh>
    <phoneticPr fontId="9"/>
  </si>
  <si>
    <t>転入学年</t>
    <rPh sb="0" eb="2">
      <t>テンニュウ</t>
    </rPh>
    <rPh sb="2" eb="3">
      <t>ガク</t>
    </rPh>
    <rPh sb="3" eb="4">
      <t>ネン</t>
    </rPh>
    <phoneticPr fontId="9"/>
  </si>
  <si>
    <t>一家転住のため</t>
    <rPh sb="0" eb="2">
      <t>イッカ</t>
    </rPh>
    <rPh sb="2" eb="4">
      <t>テンジュウ</t>
    </rPh>
    <phoneticPr fontId="9"/>
  </si>
  <si>
    <t>転入学月</t>
    <rPh sb="0" eb="3">
      <t>テンニュウガク</t>
    </rPh>
    <rPh sb="3" eb="4">
      <t>ツキ</t>
    </rPh>
    <phoneticPr fontId="9"/>
  </si>
  <si>
    <t>転入学の理由</t>
    <rPh sb="0" eb="3">
      <t>テンニュウガク</t>
    </rPh>
    <rPh sb="4" eb="6">
      <t>リユウ</t>
    </rPh>
    <phoneticPr fontId="9"/>
  </si>
  <si>
    <t>卒業年</t>
    <rPh sb="0" eb="2">
      <t>ソツギョウ</t>
    </rPh>
    <rPh sb="2" eb="3">
      <t>ネン</t>
    </rPh>
    <phoneticPr fontId="9"/>
  </si>
  <si>
    <t>卒業月</t>
    <rPh sb="0" eb="2">
      <t>ソツギョウ</t>
    </rPh>
    <rPh sb="2" eb="3">
      <t>ツキ</t>
    </rPh>
    <phoneticPr fontId="9"/>
  </si>
  <si>
    <t>中学校</t>
    <rPh sb="0" eb="3">
      <t>チュウガッコウ</t>
    </rPh>
    <phoneticPr fontId="9"/>
  </si>
  <si>
    <t>１学年評定</t>
    <rPh sb="1" eb="2">
      <t>ガク</t>
    </rPh>
    <rPh sb="2" eb="3">
      <t>ネン</t>
    </rPh>
    <rPh sb="3" eb="5">
      <t>ヒョウテイ</t>
    </rPh>
    <phoneticPr fontId="9"/>
  </si>
  <si>
    <t>２学年評定</t>
    <rPh sb="1" eb="2">
      <t>ガク</t>
    </rPh>
    <rPh sb="2" eb="3">
      <t>ネン</t>
    </rPh>
    <rPh sb="3" eb="5">
      <t>ヒョウテイ</t>
    </rPh>
    <phoneticPr fontId="9"/>
  </si>
  <si>
    <t>３学年評定</t>
    <rPh sb="1" eb="2">
      <t>ガク</t>
    </rPh>
    <rPh sb="2" eb="3">
      <t>ネン</t>
    </rPh>
    <rPh sb="3" eb="5">
      <t>ヒョウテイ</t>
    </rPh>
    <phoneticPr fontId="9"/>
  </si>
  <si>
    <t>鹿児島県私立高等学校統一調査書</t>
    <rPh sb="0" eb="4">
      <t>カゴシマケン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5">
      <t>チョウサショ</t>
    </rPh>
    <phoneticPr fontId="1"/>
  </si>
  <si>
    <t>下記のとおり相違ないことを証明します。</t>
    <rPh sb="0" eb="2">
      <t>カキ</t>
    </rPh>
    <rPh sb="6" eb="8">
      <t>ソウイ</t>
    </rPh>
    <rPh sb="13" eb="15">
      <t>ショウメイ</t>
    </rPh>
    <phoneticPr fontId="1"/>
  </si>
  <si>
    <t>中学校名</t>
    <rPh sb="0" eb="1">
      <t>ナカ</t>
    </rPh>
    <rPh sb="1" eb="3">
      <t>ガッコウ</t>
    </rPh>
    <rPh sb="3" eb="4">
      <t>ナ</t>
    </rPh>
    <phoneticPr fontId="9"/>
  </si>
  <si>
    <t>氏名・生年月日・入卒</t>
    <rPh sb="0" eb="2">
      <t>シメイ</t>
    </rPh>
    <rPh sb="3" eb="5">
      <t>セイネン</t>
    </rPh>
    <rPh sb="5" eb="7">
      <t>ガッピ</t>
    </rPh>
    <rPh sb="8" eb="9">
      <t>ニュウ</t>
    </rPh>
    <rPh sb="9" eb="10">
      <t>ソツ</t>
    </rPh>
    <phoneticPr fontId="9"/>
  </si>
  <si>
    <t>評定</t>
    <rPh sb="0" eb="2">
      <t>ヒョウテイ</t>
    </rPh>
    <phoneticPr fontId="9"/>
  </si>
  <si>
    <t>欠席・遅刻・早退</t>
    <rPh sb="0" eb="2">
      <t>ケッセキ</t>
    </rPh>
    <rPh sb="3" eb="5">
      <t>チコク</t>
    </rPh>
    <rPh sb="6" eb="8">
      <t>ソウタイ</t>
    </rPh>
    <phoneticPr fontId="9"/>
  </si>
  <si>
    <t>健康・特活・所見</t>
    <rPh sb="0" eb="2">
      <t>ケンコウ</t>
    </rPh>
    <rPh sb="3" eb="5">
      <t>トッカツ</t>
    </rPh>
    <rPh sb="6" eb="8">
      <t>ショケン</t>
    </rPh>
    <phoneticPr fontId="9"/>
  </si>
  <si>
    <t>中学校名(義務教育学校名）を赤の枠に入力してください。</t>
    <rPh sb="0" eb="3">
      <t>チュウガッコウ</t>
    </rPh>
    <rPh sb="3" eb="4">
      <t>メイ</t>
    </rPh>
    <rPh sb="5" eb="7">
      <t>ギム</t>
    </rPh>
    <rPh sb="7" eb="9">
      <t>キョウイク</t>
    </rPh>
    <rPh sb="9" eb="12">
      <t>ガッコウメイ</t>
    </rPh>
    <rPh sb="14" eb="15">
      <t>アカ</t>
    </rPh>
    <rPh sb="16" eb="17">
      <t>ワク</t>
    </rPh>
    <rPh sb="18" eb="20">
      <t>ニュウリョク</t>
    </rPh>
    <phoneticPr fontId="9"/>
  </si>
  <si>
    <t>校長名を赤の枠に入力してください。</t>
    <rPh sb="0" eb="2">
      <t>コウチョウ</t>
    </rPh>
    <rPh sb="2" eb="3">
      <t>メイ</t>
    </rPh>
    <rPh sb="4" eb="5">
      <t>アカ</t>
    </rPh>
    <rPh sb="6" eb="7">
      <t>ワク</t>
    </rPh>
    <rPh sb="8" eb="10">
      <t>ニュウリョク</t>
    </rPh>
    <phoneticPr fontId="9"/>
  </si>
  <si>
    <t>組・番・生徒名・ふりがなを入力してください。</t>
    <rPh sb="0" eb="1">
      <t>クミ</t>
    </rPh>
    <rPh sb="2" eb="3">
      <t>バン</t>
    </rPh>
    <rPh sb="4" eb="6">
      <t>セイト</t>
    </rPh>
    <rPh sb="6" eb="7">
      <t>メイ</t>
    </rPh>
    <rPh sb="13" eb="15">
      <t>ニュウリョク</t>
    </rPh>
    <phoneticPr fontId="9"/>
  </si>
  <si>
    <t>東京都立第八</t>
    <rPh sb="0" eb="2">
      <t>トウキョウ</t>
    </rPh>
    <rPh sb="2" eb="4">
      <t>トリツ</t>
    </rPh>
    <rPh sb="4" eb="5">
      <t>ダイ</t>
    </rPh>
    <rPh sb="5" eb="6">
      <t>8</t>
    </rPh>
    <phoneticPr fontId="9"/>
  </si>
  <si>
    <t>第五</t>
    <rPh sb="0" eb="1">
      <t>ダイ</t>
    </rPh>
    <rPh sb="1" eb="2">
      <t>ゴ</t>
    </rPh>
    <phoneticPr fontId="9"/>
  </si>
  <si>
    <t>日数・回数・理由（３０字以内）を入力してください。</t>
    <rPh sb="0" eb="2">
      <t>ニッスウ</t>
    </rPh>
    <rPh sb="3" eb="5">
      <t>カイスウ</t>
    </rPh>
    <rPh sb="6" eb="8">
      <t>リユウ</t>
    </rPh>
    <rPh sb="11" eb="12">
      <t>ジ</t>
    </rPh>
    <rPh sb="12" eb="14">
      <t>イナイ</t>
    </rPh>
    <rPh sb="16" eb="18">
      <t>ニュウリョク</t>
    </rPh>
    <phoneticPr fontId="9"/>
  </si>
  <si>
    <t>転入学の理由</t>
    <rPh sb="0" eb="3">
      <t>テンニュウガク</t>
    </rPh>
    <rPh sb="4" eb="6">
      <t>リユウ</t>
    </rPh>
    <phoneticPr fontId="1"/>
  </si>
  <si>
    <t>上の２～６のシートに順番通り入力し、７のシートで印刷となります。</t>
    <rPh sb="0" eb="1">
      <t>ウエ</t>
    </rPh>
    <rPh sb="10" eb="12">
      <t>ジュンバン</t>
    </rPh>
    <rPh sb="12" eb="13">
      <t>ドオ</t>
    </rPh>
    <rPh sb="14" eb="16">
      <t>ニュウリョク</t>
    </rPh>
    <rPh sb="24" eb="26">
      <t>インサツ</t>
    </rPh>
    <phoneticPr fontId="9"/>
  </si>
  <si>
    <t>調査書入力方法について</t>
    <rPh sb="0" eb="2">
      <t>チョウサ</t>
    </rPh>
    <rPh sb="2" eb="3">
      <t>ショ</t>
    </rPh>
    <rPh sb="3" eb="5">
      <t>ニュウリョク</t>
    </rPh>
    <rPh sb="5" eb="7">
      <t>ホウホウ</t>
    </rPh>
    <phoneticPr fontId="9"/>
  </si>
  <si>
    <t>調査書印刷</t>
    <rPh sb="0" eb="3">
      <t>チョウサショ</t>
    </rPh>
    <rPh sb="3" eb="5">
      <t>インサツ</t>
    </rPh>
    <phoneticPr fontId="9"/>
  </si>
  <si>
    <t>担任所見および指導上の参考事項は２００字以内で入力してください。</t>
    <rPh sb="0" eb="2">
      <t>タンニン</t>
    </rPh>
    <rPh sb="2" eb="4">
      <t>ショケン</t>
    </rPh>
    <rPh sb="7" eb="10">
      <t>シドウジョウ</t>
    </rPh>
    <rPh sb="11" eb="13">
      <t>サンコウ</t>
    </rPh>
    <rPh sb="13" eb="15">
      <t>ジコウ</t>
    </rPh>
    <rPh sb="19" eb="20">
      <t>ジ</t>
    </rPh>
    <rPh sb="20" eb="22">
      <t>イナイ</t>
    </rPh>
    <rPh sb="23" eb="25">
      <t>ニュウリョク</t>
    </rPh>
    <phoneticPr fontId="1"/>
  </si>
  <si>
    <t>調査書作成</t>
    <rPh sb="0" eb="2">
      <t>チョウサ</t>
    </rPh>
    <rPh sb="2" eb="3">
      <t>ショ</t>
    </rPh>
    <rPh sb="3" eb="5">
      <t>サクセイ</t>
    </rPh>
    <phoneticPr fontId="1"/>
  </si>
  <si>
    <t>担任所見および指導上の参考事項</t>
    <rPh sb="0" eb="2">
      <t>タンニン</t>
    </rPh>
    <rPh sb="2" eb="4">
      <t>ショケン</t>
    </rPh>
    <rPh sb="7" eb="10">
      <t>シドウジョウ</t>
    </rPh>
    <rPh sb="11" eb="13">
      <t>サンコウ</t>
    </rPh>
    <rPh sb="13" eb="15">
      <t>ジコウ</t>
    </rPh>
    <phoneticPr fontId="9"/>
  </si>
  <si>
    <t>調査書印刷</t>
    <rPh sb="0" eb="3">
      <t>チョウサショ</t>
    </rPh>
    <rPh sb="3" eb="5">
      <t>インサツ</t>
    </rPh>
    <phoneticPr fontId="1"/>
  </si>
  <si>
    <t>担任所見　および　　　指導上の　参考事項</t>
    <rPh sb="0" eb="2">
      <t>タンニン</t>
    </rPh>
    <rPh sb="2" eb="4">
      <t>ショケン</t>
    </rPh>
    <rPh sb="11" eb="14">
      <t>シドウジョウ</t>
    </rPh>
    <rPh sb="16" eb="18">
      <t>サンコウ</t>
    </rPh>
    <rPh sb="18" eb="20">
      <t>ジコウ</t>
    </rPh>
    <phoneticPr fontId="1"/>
  </si>
  <si>
    <t>校長名</t>
    <rPh sb="0" eb="2">
      <t>コウチョウ</t>
    </rPh>
    <rPh sb="1" eb="2">
      <t>チョウ</t>
    </rPh>
    <rPh sb="2" eb="3">
      <t>ナ</t>
    </rPh>
    <phoneticPr fontId="9"/>
  </si>
  <si>
    <t>弓道部主将としてリーダーシップを発揮し、地区優勝に貢献した。</t>
    <rPh sb="0" eb="2">
      <t>キュウドウ</t>
    </rPh>
    <rPh sb="2" eb="3">
      <t>ブ</t>
    </rPh>
    <rPh sb="3" eb="5">
      <t>シュショウ</t>
    </rPh>
    <rPh sb="16" eb="18">
      <t>ハッキ</t>
    </rPh>
    <rPh sb="20" eb="22">
      <t>チク</t>
    </rPh>
    <rPh sb="22" eb="24">
      <t>ユウショウ</t>
    </rPh>
    <rPh sb="25" eb="27">
      <t>コウケン</t>
    </rPh>
    <phoneticPr fontId="9"/>
  </si>
  <si>
    <t>文字または数字は白色の部分に入力してください。</t>
    <rPh sb="0" eb="2">
      <t>モジ</t>
    </rPh>
    <rPh sb="5" eb="7">
      <t>スウジ</t>
    </rPh>
    <rPh sb="8" eb="10">
      <t>シロイロ</t>
    </rPh>
    <rPh sb="11" eb="13">
      <t>ブブン</t>
    </rPh>
    <rPh sb="14" eb="16">
      <t>ニュウリョク</t>
    </rPh>
    <phoneticPr fontId="9"/>
  </si>
  <si>
    <t>水色の部分は入力できないように保護されています。</t>
    <rPh sb="0" eb="2">
      <t>ミズイロ</t>
    </rPh>
    <rPh sb="3" eb="5">
      <t>ブブン</t>
    </rPh>
    <rPh sb="6" eb="8">
      <t>ニュウリョク</t>
    </rPh>
    <rPh sb="15" eb="17">
      <t>ホゴ</t>
    </rPh>
    <phoneticPr fontId="9"/>
  </si>
  <si>
    <t>評定は白色の部分に入力してください。</t>
    <rPh sb="0" eb="2">
      <t>ヒョウテイ</t>
    </rPh>
    <rPh sb="3" eb="5">
      <t>シロイロ</t>
    </rPh>
    <rPh sb="6" eb="8">
      <t>ブブン</t>
    </rPh>
    <rPh sb="9" eb="11">
      <t>ニュウリョク</t>
    </rPh>
    <phoneticPr fontId="9"/>
  </si>
  <si>
    <t>の番号）を入力してください。</t>
    <rPh sb="1" eb="3">
      <t>バンゴウ</t>
    </rPh>
    <rPh sb="5" eb="7">
      <t>ニュウリョク</t>
    </rPh>
    <phoneticPr fontId="9"/>
  </si>
  <si>
    <t>セルCM4に印刷したい生徒の番号（氏名・生年月日・入卒シートのＡ列</t>
    <rPh sb="6" eb="8">
      <t>インサツ</t>
    </rPh>
    <rPh sb="11" eb="13">
      <t>セイト</t>
    </rPh>
    <rPh sb="14" eb="16">
      <t>バンゴウ</t>
    </rPh>
    <rPh sb="17" eb="19">
      <t>シメイ</t>
    </rPh>
    <rPh sb="20" eb="22">
      <t>セイネン</t>
    </rPh>
    <rPh sb="22" eb="24">
      <t>ガッピ</t>
    </rPh>
    <rPh sb="25" eb="26">
      <t>ニュウ</t>
    </rPh>
    <rPh sb="26" eb="27">
      <t>ソツ</t>
    </rPh>
    <rPh sb="32" eb="33">
      <t>レツ</t>
    </rPh>
    <phoneticPr fontId="9"/>
  </si>
  <si>
    <t>選択教科についての入力は不要です。</t>
    <rPh sb="0" eb="2">
      <t>センタク</t>
    </rPh>
    <rPh sb="2" eb="4">
      <t>キョウカ</t>
    </rPh>
    <rPh sb="9" eb="11">
      <t>ニュウリョク</t>
    </rPh>
    <rPh sb="12" eb="14">
      <t>フヨウ</t>
    </rPh>
    <phoneticPr fontId="9"/>
  </si>
  <si>
    <t>生年欄は　例えば「平成１６年」生まれは１６と入力してください。</t>
    <rPh sb="0" eb="2">
      <t>セイネン</t>
    </rPh>
    <rPh sb="2" eb="3">
      <t>ラン</t>
    </rPh>
    <rPh sb="5" eb="6">
      <t>タト</t>
    </rPh>
    <rPh sb="9" eb="11">
      <t>ヘイセイ</t>
    </rPh>
    <rPh sb="13" eb="14">
      <t>ネン</t>
    </rPh>
    <rPh sb="15" eb="16">
      <t>ウ</t>
    </rPh>
    <rPh sb="22" eb="24">
      <t>ニュウリョク</t>
    </rPh>
    <phoneticPr fontId="9"/>
  </si>
  <si>
    <t>令和　　年</t>
    <rPh sb="0" eb="2">
      <t>レイワ</t>
    </rPh>
    <rPh sb="4" eb="5">
      <t>ネン</t>
    </rPh>
    <phoneticPr fontId="9"/>
  </si>
  <si>
    <t>令和2年度</t>
    <rPh sb="0" eb="1">
      <t>レイ</t>
    </rPh>
    <rPh sb="1" eb="2">
      <t>ワ</t>
    </rPh>
    <rPh sb="3" eb="5">
      <t>ネンド</t>
    </rPh>
    <phoneticPr fontId="1"/>
  </si>
  <si>
    <t>令和</t>
    <rPh sb="0" eb="2">
      <t>レイワ</t>
    </rPh>
    <phoneticPr fontId="1"/>
  </si>
  <si>
    <t>平成
令和</t>
    <rPh sb="0" eb="2">
      <t>ヘイセイ</t>
    </rPh>
    <rPh sb="3" eb="5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</si>
</sst>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3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ＤＦ平成ゴシック体W5"/>
      <family val="3"/>
      <charset val="128"/>
    </font>
    <font>
      <sz val="10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28"/>
      <name val="HG創英角ｺﾞｼｯｸUB"/>
      <family val="3"/>
      <charset val="128"/>
    </font>
    <font>
      <sz val="18"/>
      <color theme="1"/>
      <name val="ＭＳ Ｐ明朝"/>
      <family val="1"/>
      <charset val="128"/>
    </font>
    <font>
      <sz val="11"/>
      <name val="ＤＦ平成ゴシック体W5"/>
      <family val="3"/>
      <charset val="128"/>
    </font>
    <font>
      <sz val="11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name val="ＭＳ Ｐ明朝"/>
      <family val="1"/>
      <charset val="128"/>
    </font>
    <font>
      <b/>
      <u/>
      <sz val="16"/>
      <name val="ＭＳ ゴシック"/>
      <family val="3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indexed="48"/>
      <name val="ＭＳ 明朝"/>
      <family val="1"/>
      <charset val="128"/>
    </font>
    <font>
      <b/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b/>
      <sz val="24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b/>
      <sz val="24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37"/>
      </left>
      <right/>
      <top style="thick">
        <color indexed="37"/>
      </top>
      <bottom/>
      <diagonal/>
    </border>
    <border>
      <left/>
      <right/>
      <top style="thick">
        <color indexed="37"/>
      </top>
      <bottom/>
      <diagonal/>
    </border>
    <border>
      <left/>
      <right style="thick">
        <color indexed="37"/>
      </right>
      <top style="thick">
        <color indexed="37"/>
      </top>
      <bottom/>
      <diagonal/>
    </border>
    <border>
      <left style="thick">
        <color indexed="37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37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ck">
        <color indexed="10"/>
      </top>
      <bottom style="medium">
        <color indexed="64"/>
      </bottom>
      <diagonal/>
    </border>
    <border>
      <left/>
      <right/>
      <top style="thick">
        <color indexed="10"/>
      </top>
      <bottom style="medium">
        <color indexed="64"/>
      </bottom>
      <diagonal/>
    </border>
    <border>
      <left/>
      <right style="hair">
        <color indexed="64"/>
      </right>
      <top style="thick">
        <color indexed="1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10"/>
      </top>
      <bottom style="medium">
        <color indexed="64"/>
      </bottom>
      <diagonal/>
    </border>
    <border>
      <left style="thick">
        <color indexed="37"/>
      </left>
      <right/>
      <top/>
      <bottom style="thick">
        <color indexed="37"/>
      </bottom>
      <diagonal/>
    </border>
    <border>
      <left/>
      <right/>
      <top/>
      <bottom style="thick">
        <color indexed="37"/>
      </bottom>
      <diagonal/>
    </border>
    <border>
      <left/>
      <right style="thick">
        <color indexed="37"/>
      </right>
      <top/>
      <bottom style="thick">
        <color indexed="37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2" borderId="34" xfId="0" applyFill="1" applyBorder="1">
      <alignment vertical="center"/>
    </xf>
    <xf numFmtId="0" fontId="0" fillId="2" borderId="35" xfId="0" applyFill="1" applyBorder="1" applyAlignment="1">
      <alignment horizontal="distributed" vertical="center"/>
    </xf>
    <xf numFmtId="0" fontId="0" fillId="2" borderId="35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37" xfId="0" applyFill="1" applyBorder="1">
      <alignment vertical="center"/>
    </xf>
    <xf numFmtId="0" fontId="10" fillId="2" borderId="38" xfId="0" applyFont="1" applyFill="1" applyBorder="1" applyAlignment="1">
      <alignment horizontal="distributed" vertical="center"/>
    </xf>
    <xf numFmtId="0" fontId="10" fillId="2" borderId="39" xfId="0" applyFont="1" applyFill="1" applyBorder="1">
      <alignment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0" fontId="11" fillId="2" borderId="40" xfId="0" applyFont="1" applyFill="1" applyBorder="1">
      <alignment vertical="center"/>
    </xf>
    <xf numFmtId="0" fontId="10" fillId="2" borderId="41" xfId="0" applyFont="1" applyFill="1" applyBorder="1" applyAlignment="1">
      <alignment horizontal="distributed" vertical="center"/>
    </xf>
    <xf numFmtId="0" fontId="10" fillId="2" borderId="6" xfId="0" applyFont="1" applyFill="1" applyBorder="1">
      <alignment vertical="center"/>
    </xf>
    <xf numFmtId="0" fontId="12" fillId="2" borderId="43" xfId="0" applyFont="1" applyFill="1" applyBorder="1" applyAlignment="1">
      <alignment horizontal="right" vertical="center"/>
    </xf>
    <xf numFmtId="0" fontId="12" fillId="2" borderId="44" xfId="0" applyFont="1" applyFill="1" applyBorder="1">
      <alignment vertical="center"/>
    </xf>
    <xf numFmtId="0" fontId="12" fillId="2" borderId="45" xfId="0" applyFont="1" applyFill="1" applyBorder="1">
      <alignment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 applyBorder="1">
      <alignment vertical="center"/>
    </xf>
    <xf numFmtId="0" fontId="10" fillId="2" borderId="46" xfId="0" applyFont="1" applyFill="1" applyBorder="1" applyAlignment="1">
      <alignment horizontal="distributed" vertical="center"/>
    </xf>
    <xf numFmtId="0" fontId="10" fillId="2" borderId="47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2" fillId="2" borderId="51" xfId="0" applyFont="1" applyFill="1" applyBorder="1" applyAlignment="1">
      <alignment horizontal="right" vertical="center"/>
    </xf>
    <xf numFmtId="0" fontId="12" fillId="2" borderId="52" xfId="0" applyFont="1" applyFill="1" applyBorder="1">
      <alignment vertical="center"/>
    </xf>
    <xf numFmtId="0" fontId="12" fillId="2" borderId="53" xfId="0" applyFont="1" applyFill="1" applyBorder="1">
      <alignment vertical="center"/>
    </xf>
    <xf numFmtId="0" fontId="10" fillId="2" borderId="54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0" xfId="0" applyFont="1" applyFill="1" applyBorder="1" applyAlignment="1">
      <alignment horizontal="distributed" vertical="center"/>
    </xf>
    <xf numFmtId="0" fontId="10" fillId="2" borderId="0" xfId="0" applyFont="1" applyFill="1" applyBorder="1">
      <alignment vertical="center"/>
    </xf>
    <xf numFmtId="0" fontId="12" fillId="2" borderId="55" xfId="0" applyFont="1" applyFill="1" applyBorder="1">
      <alignment vertical="center"/>
    </xf>
    <xf numFmtId="0" fontId="13" fillId="2" borderId="52" xfId="0" applyFont="1" applyFill="1" applyBorder="1">
      <alignment vertical="center"/>
    </xf>
    <xf numFmtId="0" fontId="13" fillId="2" borderId="54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56" xfId="0" applyFill="1" applyBorder="1">
      <alignment vertical="center"/>
    </xf>
    <xf numFmtId="0" fontId="13" fillId="2" borderId="57" xfId="0" applyFont="1" applyFill="1" applyBorder="1" applyAlignment="1">
      <alignment horizontal="distributed" vertical="center"/>
    </xf>
    <xf numFmtId="0" fontId="13" fillId="2" borderId="57" xfId="0" applyFont="1" applyFill="1" applyBorder="1">
      <alignment vertical="center"/>
    </xf>
    <xf numFmtId="0" fontId="0" fillId="2" borderId="58" xfId="0" applyFill="1" applyBorder="1">
      <alignment vertical="center"/>
    </xf>
    <xf numFmtId="0" fontId="13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3" borderId="59" xfId="0" applyFont="1" applyFill="1" applyBorder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7" fillId="0" borderId="33" xfId="0" applyFont="1" applyBorder="1" applyProtection="1">
      <alignment vertical="center"/>
      <protection locked="0"/>
    </xf>
    <xf numFmtId="0" fontId="18" fillId="0" borderId="33" xfId="0" applyFont="1" applyBorder="1" applyProtection="1">
      <alignment vertical="center"/>
      <protection locked="0"/>
    </xf>
    <xf numFmtId="0" fontId="17" fillId="0" borderId="10" xfId="0" applyFont="1" applyBorder="1" applyProtection="1">
      <alignment vertical="center"/>
      <protection locked="0"/>
    </xf>
    <xf numFmtId="0" fontId="18" fillId="0" borderId="10" xfId="0" applyFont="1" applyBorder="1" applyProtection="1">
      <alignment vertical="center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Protection="1">
      <alignment vertical="center"/>
      <protection locked="0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7" fillId="0" borderId="25" xfId="0" applyFont="1" applyFill="1" applyBorder="1" applyProtection="1">
      <alignment vertical="center"/>
      <protection locked="0"/>
    </xf>
    <xf numFmtId="0" fontId="17" fillId="0" borderId="0" xfId="0" applyFont="1" applyFill="1" applyBorder="1">
      <alignment vertical="center"/>
    </xf>
    <xf numFmtId="0" fontId="0" fillId="0" borderId="0" xfId="0" applyAlignment="1">
      <alignment vertical="center"/>
    </xf>
    <xf numFmtId="0" fontId="15" fillId="0" borderId="17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10" xfId="0" applyFont="1" applyBorder="1" applyProtection="1">
      <alignment vertical="center"/>
      <protection locked="0"/>
    </xf>
    <xf numFmtId="0" fontId="26" fillId="0" borderId="10" xfId="0" applyNumberFormat="1" applyFont="1" applyBorder="1" applyAlignment="1" applyProtection="1">
      <protection locked="0"/>
    </xf>
    <xf numFmtId="0" fontId="24" fillId="0" borderId="0" xfId="0" applyFont="1">
      <alignment vertical="center"/>
    </xf>
    <xf numFmtId="0" fontId="26" fillId="0" borderId="0" xfId="0" applyNumberFormat="1" applyFont="1" applyAlignment="1"/>
    <xf numFmtId="0" fontId="11" fillId="0" borderId="0" xfId="0" applyFont="1" applyAlignment="1">
      <alignment horizontal="center" vertical="center"/>
    </xf>
    <xf numFmtId="0" fontId="27" fillId="0" borderId="33" xfId="0" applyFont="1" applyBorder="1" applyProtection="1">
      <alignment vertical="center"/>
      <protection locked="0"/>
    </xf>
    <xf numFmtId="0" fontId="27" fillId="0" borderId="10" xfId="0" applyFont="1" applyBorder="1" applyProtection="1">
      <alignment vertical="center"/>
      <protection locked="0"/>
    </xf>
    <xf numFmtId="0" fontId="3" fillId="0" borderId="17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8" fillId="0" borderId="6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64" xfId="0" applyFont="1" applyBorder="1">
      <alignment vertical="center"/>
    </xf>
    <xf numFmtId="0" fontId="8" fillId="0" borderId="24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3" fillId="0" borderId="63" xfId="0" applyFont="1" applyBorder="1">
      <alignment vertical="center"/>
    </xf>
    <xf numFmtId="0" fontId="3" fillId="0" borderId="66" xfId="0" applyFont="1" applyBorder="1">
      <alignment vertical="center"/>
    </xf>
    <xf numFmtId="0" fontId="3" fillId="0" borderId="9" xfId="0" applyFont="1" applyBorder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0" fillId="0" borderId="0" xfId="0" quotePrefix="1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Fill="1" applyBorder="1" applyAlignment="1">
      <alignment horizontal="right" vertical="center"/>
    </xf>
    <xf numFmtId="0" fontId="32" fillId="0" borderId="0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30" fillId="0" borderId="0" xfId="0" quotePrefix="1" applyFont="1">
      <alignment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68" xfId="0" applyBorder="1">
      <alignment vertical="center"/>
    </xf>
    <xf numFmtId="0" fontId="30" fillId="4" borderId="1" xfId="0" applyFont="1" applyFill="1" applyBorder="1" applyAlignment="1">
      <alignment horizontal="distributed" vertical="center"/>
    </xf>
    <xf numFmtId="0" fontId="30" fillId="7" borderId="69" xfId="0" applyFont="1" applyFill="1" applyBorder="1" applyAlignment="1">
      <alignment vertical="center"/>
    </xf>
    <xf numFmtId="0" fontId="30" fillId="7" borderId="70" xfId="0" applyFont="1" applyFill="1" applyBorder="1" applyAlignment="1">
      <alignment vertical="center"/>
    </xf>
    <xf numFmtId="0" fontId="30" fillId="9" borderId="1" xfId="0" applyFont="1" applyFill="1" applyBorder="1" applyAlignment="1">
      <alignment horizontal="distributed" vertical="center"/>
    </xf>
    <xf numFmtId="0" fontId="30" fillId="10" borderId="1" xfId="0" applyFont="1" applyFill="1" applyBorder="1" applyAlignment="1">
      <alignment horizontal="distributed" vertical="center"/>
    </xf>
    <xf numFmtId="0" fontId="3" fillId="0" borderId="80" xfId="0" applyFont="1" applyBorder="1">
      <alignment vertical="center"/>
    </xf>
    <xf numFmtId="0" fontId="3" fillId="0" borderId="81" xfId="0" applyFont="1" applyBorder="1">
      <alignment vertical="center"/>
    </xf>
    <xf numFmtId="0" fontId="3" fillId="0" borderId="86" xfId="0" applyFont="1" applyBorder="1">
      <alignment vertical="center"/>
    </xf>
    <xf numFmtId="0" fontId="3" fillId="0" borderId="85" xfId="0" applyFont="1" applyBorder="1">
      <alignment vertical="center"/>
    </xf>
    <xf numFmtId="0" fontId="3" fillId="0" borderId="82" xfId="0" applyFont="1" applyBorder="1">
      <alignment vertical="center"/>
    </xf>
    <xf numFmtId="0" fontId="3" fillId="0" borderId="83" xfId="0" applyFont="1" applyBorder="1">
      <alignment vertical="center"/>
    </xf>
    <xf numFmtId="0" fontId="3" fillId="0" borderId="84" xfId="0" applyFont="1" applyBorder="1">
      <alignment vertical="center"/>
    </xf>
    <xf numFmtId="0" fontId="38" fillId="12" borderId="0" xfId="0" applyFont="1" applyFill="1">
      <alignment vertical="center"/>
    </xf>
    <xf numFmtId="0" fontId="0" fillId="13" borderId="0" xfId="0" applyFill="1" applyBorder="1">
      <alignment vertical="center"/>
    </xf>
    <xf numFmtId="0" fontId="0" fillId="13" borderId="0" xfId="0" applyFill="1">
      <alignment vertical="center"/>
    </xf>
    <xf numFmtId="0" fontId="3" fillId="13" borderId="0" xfId="0" applyFont="1" applyFill="1" applyBorder="1" applyAlignment="1">
      <alignment vertical="center"/>
    </xf>
    <xf numFmtId="0" fontId="3" fillId="13" borderId="0" xfId="0" applyFont="1" applyFill="1" applyBorder="1">
      <alignment vertical="center"/>
    </xf>
    <xf numFmtId="0" fontId="2" fillId="13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13" borderId="0" xfId="0" applyFill="1" applyBorder="1" applyAlignment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17" fillId="2" borderId="22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</xf>
    <xf numFmtId="0" fontId="19" fillId="2" borderId="61" xfId="0" applyFont="1" applyFill="1" applyBorder="1" applyAlignment="1" applyProtection="1">
      <alignment horizontal="center" vertical="center"/>
    </xf>
    <xf numFmtId="0" fontId="20" fillId="2" borderId="62" xfId="0" applyFont="1" applyFill="1" applyBorder="1" applyProtection="1">
      <alignment vertical="center"/>
    </xf>
    <xf numFmtId="0" fontId="20" fillId="2" borderId="61" xfId="0" applyFont="1" applyFill="1" applyBorder="1" applyProtection="1">
      <alignment vertical="center"/>
    </xf>
    <xf numFmtId="0" fontId="21" fillId="2" borderId="61" xfId="0" applyFont="1" applyFill="1" applyBorder="1" applyProtection="1">
      <alignment vertical="center"/>
    </xf>
    <xf numFmtId="0" fontId="20" fillId="2" borderId="61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15" fillId="0" borderId="10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5" fillId="3" borderId="59" xfId="0" applyFont="1" applyFill="1" applyBorder="1" applyProtection="1">
      <alignment vertical="center"/>
    </xf>
    <xf numFmtId="0" fontId="15" fillId="3" borderId="6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20" fillId="0" borderId="25" xfId="0" applyFont="1" applyFill="1" applyBorder="1" applyAlignment="1" applyProtection="1">
      <alignment horizontal="center" vertical="center"/>
    </xf>
    <xf numFmtId="0" fontId="20" fillId="0" borderId="25" xfId="0" applyFont="1" applyFill="1" applyBorder="1" applyProtection="1">
      <alignment vertical="center"/>
    </xf>
    <xf numFmtId="0" fontId="20" fillId="0" borderId="0" xfId="0" applyFont="1" applyFill="1" applyBorder="1" applyProtection="1">
      <alignment vertical="center"/>
    </xf>
    <xf numFmtId="0" fontId="19" fillId="2" borderId="10" xfId="0" applyFont="1" applyFill="1" applyBorder="1" applyProtection="1">
      <alignment vertical="center"/>
    </xf>
    <xf numFmtId="0" fontId="25" fillId="2" borderId="10" xfId="0" applyFont="1" applyFill="1" applyBorder="1" applyAlignment="1" applyProtection="1">
      <alignment horizontal="right" vertical="center"/>
    </xf>
    <xf numFmtId="0" fontId="24" fillId="2" borderId="10" xfId="0" applyFont="1" applyFill="1" applyBorder="1" applyProtection="1">
      <alignment vertical="center"/>
    </xf>
    <xf numFmtId="0" fontId="11" fillId="2" borderId="10" xfId="0" applyFont="1" applyFill="1" applyBorder="1" applyProtection="1">
      <alignment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25" fillId="2" borderId="10" xfId="0" applyFont="1" applyFill="1" applyBorder="1" applyProtection="1">
      <alignment vertical="center"/>
    </xf>
    <xf numFmtId="0" fontId="25" fillId="2" borderId="22" xfId="0" applyFont="1" applyFill="1" applyBorder="1" applyProtection="1">
      <alignment vertical="center"/>
    </xf>
    <xf numFmtId="0" fontId="24" fillId="2" borderId="10" xfId="0" applyFont="1" applyFill="1" applyBorder="1" applyAlignment="1" applyProtection="1">
      <alignment horizontal="center" vertical="center"/>
    </xf>
    <xf numFmtId="0" fontId="10" fillId="0" borderId="42" xfId="0" applyFont="1" applyFill="1" applyBorder="1" applyProtection="1">
      <alignment vertical="center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91" xfId="0" applyFont="1" applyFill="1" applyBorder="1" applyAlignment="1" applyProtection="1">
      <alignment horizontal="center" vertical="center"/>
    </xf>
    <xf numFmtId="0" fontId="11" fillId="2" borderId="92" xfId="0" applyFont="1" applyFill="1" applyBorder="1" applyAlignment="1" applyProtection="1">
      <alignment horizontal="center" vertical="center"/>
    </xf>
    <xf numFmtId="0" fontId="25" fillId="2" borderId="91" xfId="0" applyFont="1" applyFill="1" applyBorder="1" applyAlignment="1" applyProtection="1">
      <alignment horizontal="right" vertical="center"/>
    </xf>
    <xf numFmtId="0" fontId="25" fillId="2" borderId="92" xfId="0" applyFont="1" applyFill="1" applyBorder="1" applyAlignment="1" applyProtection="1">
      <alignment horizontal="right" vertical="center"/>
    </xf>
    <xf numFmtId="0" fontId="11" fillId="0" borderId="91" xfId="0" applyFont="1" applyBorder="1" applyProtection="1">
      <alignment vertical="center"/>
      <protection locked="0"/>
    </xf>
    <xf numFmtId="0" fontId="11" fillId="0" borderId="92" xfId="0" applyFont="1" applyBorder="1" applyProtection="1">
      <alignment vertical="center"/>
      <protection locked="0"/>
    </xf>
    <xf numFmtId="0" fontId="26" fillId="0" borderId="91" xfId="0" applyNumberFormat="1" applyFont="1" applyBorder="1" applyAlignment="1" applyProtection="1">
      <protection locked="0"/>
    </xf>
    <xf numFmtId="0" fontId="26" fillId="0" borderId="92" xfId="0" applyNumberFormat="1" applyFont="1" applyBorder="1" applyAlignment="1" applyProtection="1">
      <protection locked="0"/>
    </xf>
    <xf numFmtId="0" fontId="26" fillId="0" borderId="93" xfId="0" applyNumberFormat="1" applyFont="1" applyBorder="1" applyAlignment="1" applyProtection="1">
      <protection locked="0"/>
    </xf>
    <xf numFmtId="0" fontId="26" fillId="0" borderId="87" xfId="0" applyNumberFormat="1" applyFont="1" applyBorder="1" applyAlignment="1" applyProtection="1">
      <protection locked="0"/>
    </xf>
    <xf numFmtId="0" fontId="26" fillId="0" borderId="94" xfId="0" applyNumberFormat="1" applyFont="1" applyBorder="1" applyAlignment="1" applyProtection="1">
      <protection locked="0"/>
    </xf>
    <xf numFmtId="0" fontId="25" fillId="2" borderId="20" xfId="0" applyFont="1" applyFill="1" applyBorder="1" applyAlignment="1" applyProtection="1">
      <alignment horizontal="center" vertical="center"/>
    </xf>
    <xf numFmtId="0" fontId="11" fillId="0" borderId="93" xfId="0" applyFont="1" applyBorder="1" applyProtection="1">
      <alignment vertical="center"/>
      <protection locked="0"/>
    </xf>
    <xf numFmtId="0" fontId="11" fillId="0" borderId="87" xfId="0" applyFont="1" applyBorder="1" applyProtection="1">
      <alignment vertical="center"/>
      <protection locked="0"/>
    </xf>
    <xf numFmtId="0" fontId="11" fillId="0" borderId="94" xfId="0" applyFont="1" applyBorder="1" applyProtection="1">
      <alignment vertical="center"/>
      <protection locked="0"/>
    </xf>
    <xf numFmtId="0" fontId="41" fillId="0" borderId="91" xfId="0" applyNumberFormat="1" applyFont="1" applyBorder="1" applyAlignment="1" applyProtection="1">
      <protection locked="0"/>
    </xf>
    <xf numFmtId="0" fontId="41" fillId="0" borderId="10" xfId="0" applyNumberFormat="1" applyFont="1" applyBorder="1" applyAlignment="1" applyProtection="1">
      <protection locked="0"/>
    </xf>
    <xf numFmtId="0" fontId="41" fillId="0" borderId="92" xfId="0" applyNumberFormat="1" applyFont="1" applyBorder="1" applyAlignment="1" applyProtection="1">
      <protection locked="0"/>
    </xf>
    <xf numFmtId="0" fontId="30" fillId="6" borderId="69" xfId="0" applyFont="1" applyFill="1" applyBorder="1" applyAlignment="1">
      <alignment horizontal="distributed" vertical="center"/>
    </xf>
    <xf numFmtId="0" fontId="30" fillId="6" borderId="70" xfId="0" applyFont="1" applyFill="1" applyBorder="1" applyAlignment="1">
      <alignment horizontal="distributed" vertical="center"/>
    </xf>
    <xf numFmtId="0" fontId="30" fillId="8" borderId="69" xfId="0" applyFont="1" applyFill="1" applyBorder="1" applyAlignment="1">
      <alignment horizontal="distributed" vertical="center"/>
    </xf>
    <xf numFmtId="0" fontId="30" fillId="8" borderId="70" xfId="0" applyFont="1" applyFill="1" applyBorder="1" applyAlignment="1">
      <alignment horizontal="distributed" vertical="center"/>
    </xf>
    <xf numFmtId="0" fontId="10" fillId="0" borderId="48" xfId="0" applyFont="1" applyFill="1" applyBorder="1" applyAlignment="1" applyProtection="1">
      <alignment vertical="center" shrinkToFit="1"/>
    </xf>
    <xf numFmtId="0" fontId="0" fillId="0" borderId="49" xfId="0" applyFill="1" applyBorder="1" applyAlignment="1" applyProtection="1">
      <alignment vertical="center" shrinkToFit="1"/>
    </xf>
    <xf numFmtId="0" fontId="0" fillId="0" borderId="50" xfId="0" applyFill="1" applyBorder="1" applyAlignment="1" applyProtection="1">
      <alignment vertical="center" shrinkToFit="1"/>
    </xf>
    <xf numFmtId="0" fontId="10" fillId="0" borderId="48" xfId="0" applyFont="1" applyFill="1" applyBorder="1" applyAlignment="1" applyProtection="1">
      <alignment vertical="center"/>
    </xf>
    <xf numFmtId="0" fontId="0" fillId="0" borderId="49" xfId="0" applyFill="1" applyBorder="1" applyAlignment="1" applyProtection="1">
      <alignment vertical="center"/>
    </xf>
    <xf numFmtId="0" fontId="0" fillId="0" borderId="50" xfId="0" applyFill="1" applyBorder="1" applyAlignment="1" applyProtection="1">
      <alignment vertical="center"/>
    </xf>
    <xf numFmtId="0" fontId="15" fillId="8" borderId="20" xfId="0" applyFont="1" applyFill="1" applyBorder="1" applyAlignment="1" applyProtection="1">
      <alignment horizontal="center" vertical="center"/>
    </xf>
    <xf numFmtId="0" fontId="15" fillId="8" borderId="22" xfId="0" applyFont="1" applyFill="1" applyBorder="1" applyAlignment="1" applyProtection="1">
      <alignment horizontal="center" vertical="center"/>
    </xf>
    <xf numFmtId="0" fontId="15" fillId="7" borderId="20" xfId="0" applyFont="1" applyFill="1" applyBorder="1" applyAlignment="1" applyProtection="1">
      <alignment horizontal="center" vertical="center"/>
    </xf>
    <xf numFmtId="0" fontId="15" fillId="7" borderId="21" xfId="0" applyFont="1" applyFill="1" applyBorder="1" applyAlignment="1" applyProtection="1">
      <alignment horizontal="center" vertical="center"/>
    </xf>
    <xf numFmtId="0" fontId="15" fillId="7" borderId="22" xfId="0" applyFont="1" applyFill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center" vertical="center"/>
    </xf>
    <xf numFmtId="0" fontId="15" fillId="5" borderId="20" xfId="0" applyFont="1" applyFill="1" applyBorder="1" applyAlignment="1" applyProtection="1">
      <alignment horizontal="center" vertical="center"/>
    </xf>
    <xf numFmtId="0" fontId="15" fillId="5" borderId="21" xfId="0" applyFont="1" applyFill="1" applyBorder="1" applyAlignment="1" applyProtection="1">
      <alignment horizontal="center" vertical="center"/>
    </xf>
    <xf numFmtId="0" fontId="15" fillId="5" borderId="22" xfId="0" applyFont="1" applyFill="1" applyBorder="1" applyAlignment="1" applyProtection="1">
      <alignment horizontal="center" vertical="center"/>
    </xf>
    <xf numFmtId="0" fontId="17" fillId="2" borderId="23" xfId="0" applyFont="1" applyFill="1" applyBorder="1" applyAlignment="1" applyProtection="1">
      <alignment horizontal="center" vertical="center"/>
    </xf>
    <xf numFmtId="0" fontId="17" fillId="2" borderId="33" xfId="0" applyFont="1" applyFill="1" applyBorder="1" applyAlignment="1" applyProtection="1">
      <alignment horizontal="center" vertical="center"/>
    </xf>
    <xf numFmtId="0" fontId="11" fillId="2" borderId="88" xfId="0" applyFont="1" applyFill="1" applyBorder="1" applyAlignment="1" applyProtection="1">
      <alignment horizontal="center" vertical="center"/>
    </xf>
    <xf numFmtId="0" fontId="11" fillId="2" borderId="89" xfId="0" applyFont="1" applyFill="1" applyBorder="1" applyAlignment="1" applyProtection="1">
      <alignment horizontal="center" vertical="center"/>
    </xf>
    <xf numFmtId="0" fontId="11" fillId="2" borderId="90" xfId="0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4" fillId="11" borderId="71" xfId="0" applyNumberFormat="1" applyFont="1" applyFill="1" applyBorder="1" applyAlignment="1">
      <alignment horizontal="left" vertical="center" wrapText="1"/>
    </xf>
    <xf numFmtId="0" fontId="37" fillId="11" borderId="72" xfId="0" applyFont="1" applyFill="1" applyBorder="1" applyAlignment="1">
      <alignment vertical="center" wrapText="1"/>
    </xf>
    <xf numFmtId="0" fontId="33" fillId="11" borderId="72" xfId="0" applyFont="1" applyFill="1" applyBorder="1" applyAlignment="1">
      <alignment vertical="center" wrapText="1"/>
    </xf>
    <xf numFmtId="0" fontId="33" fillId="11" borderId="73" xfId="0" applyFont="1" applyFill="1" applyBorder="1" applyAlignment="1">
      <alignment vertical="center" wrapText="1"/>
    </xf>
    <xf numFmtId="0" fontId="37" fillId="11" borderId="74" xfId="0" applyFont="1" applyFill="1" applyBorder="1" applyAlignment="1">
      <alignment vertical="center" wrapText="1"/>
    </xf>
    <xf numFmtId="0" fontId="37" fillId="11" borderId="0" xfId="0" applyFont="1" applyFill="1" applyBorder="1" applyAlignment="1">
      <alignment vertical="center" wrapText="1"/>
    </xf>
    <xf numFmtId="0" fontId="33" fillId="11" borderId="0" xfId="0" applyFont="1" applyFill="1" applyBorder="1" applyAlignment="1">
      <alignment vertical="center" wrapText="1"/>
    </xf>
    <xf numFmtId="0" fontId="33" fillId="11" borderId="75" xfId="0" applyFont="1" applyFill="1" applyBorder="1" applyAlignment="1">
      <alignment vertical="center" wrapText="1"/>
    </xf>
    <xf numFmtId="0" fontId="33" fillId="11" borderId="74" xfId="0" applyFont="1" applyFill="1" applyBorder="1" applyAlignment="1">
      <alignment vertical="center" wrapText="1"/>
    </xf>
    <xf numFmtId="0" fontId="33" fillId="11" borderId="76" xfId="0" applyFont="1" applyFill="1" applyBorder="1" applyAlignment="1">
      <alignment vertical="center" wrapText="1"/>
    </xf>
    <xf numFmtId="0" fontId="33" fillId="11" borderId="77" xfId="0" applyFont="1" applyFill="1" applyBorder="1" applyAlignment="1">
      <alignment vertical="center" wrapText="1"/>
    </xf>
    <xf numFmtId="0" fontId="33" fillId="11" borderId="78" xfId="0" applyFont="1" applyFill="1" applyBorder="1" applyAlignment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8" fillId="0" borderId="19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64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39" fillId="13" borderId="0" xfId="0" applyFont="1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4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4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96</xdr:col>
      <xdr:colOff>29156</xdr:colOff>
      <xdr:row>7</xdr:row>
      <xdr:rowOff>17495</xdr:rowOff>
    </xdr:from>
    <xdr:to>
      <xdr:col>100</xdr:col>
      <xdr:colOff>19439</xdr:colOff>
      <xdr:row>11</xdr:row>
      <xdr:rowOff>19438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 flipH="1" flipV="1">
          <a:off x="9904054" y="1251857"/>
          <a:ext cx="544288" cy="390719"/>
        </a:xfrm>
        <a:prstGeom prst="line">
          <a:avLst/>
        </a:prstGeom>
        <a:noFill/>
        <a:ln w="952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517;&#21069;&#12539;&#29983;&#24180;&#26376;&#26085;&#20837;&#21147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512;&#34214;&#26360;&#65298;&#652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前・生年月日入力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学校名入力"/>
      <sheetName val="名前・生年月日入力"/>
      <sheetName val="評定入力"/>
      <sheetName val="欠席入力"/>
      <sheetName val="行動・所見入力"/>
      <sheetName val="推薦書印刷画面"/>
    </sheetNames>
    <sheetDataSet>
      <sheetData sheetId="0"/>
      <sheetData sheetId="1"/>
      <sheetData sheetId="2">
        <row r="9">
          <cell r="A9">
            <v>1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Q9" t="str">
            <v/>
          </cell>
        </row>
        <row r="10">
          <cell r="A10">
            <v>2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Q10" t="str">
            <v/>
          </cell>
        </row>
        <row r="11">
          <cell r="A11">
            <v>3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Q11" t="str">
            <v/>
          </cell>
        </row>
        <row r="12">
          <cell r="A12">
            <v>4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Q12" t="str">
            <v/>
          </cell>
        </row>
        <row r="13">
          <cell r="A13">
            <v>5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Q13" t="str">
            <v/>
          </cell>
        </row>
        <row r="14">
          <cell r="A14">
            <v>6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Q14" t="str">
            <v/>
          </cell>
        </row>
        <row r="15">
          <cell r="A15">
            <v>7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Q15" t="str">
            <v/>
          </cell>
        </row>
        <row r="16">
          <cell r="A16">
            <v>8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Q16" t="str">
            <v/>
          </cell>
        </row>
        <row r="17">
          <cell r="A17">
            <v>9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Q17" t="str">
            <v/>
          </cell>
        </row>
        <row r="18">
          <cell r="A18">
            <v>10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Q18" t="str">
            <v/>
          </cell>
        </row>
        <row r="19">
          <cell r="A19">
            <v>11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Q19" t="str">
            <v/>
          </cell>
        </row>
        <row r="20">
          <cell r="A20">
            <v>12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Q20" t="str">
            <v/>
          </cell>
        </row>
        <row r="21">
          <cell r="A21">
            <v>13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Q21" t="str">
            <v/>
          </cell>
        </row>
        <row r="22">
          <cell r="A22">
            <v>14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Q22" t="str">
            <v/>
          </cell>
        </row>
        <row r="23">
          <cell r="A23">
            <v>15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Q23" t="str">
            <v/>
          </cell>
        </row>
        <row r="24">
          <cell r="A24">
            <v>16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Q24" t="str">
            <v/>
          </cell>
        </row>
        <row r="25">
          <cell r="A25">
            <v>17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Q25" t="str">
            <v/>
          </cell>
        </row>
        <row r="26">
          <cell r="A26">
            <v>18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Q26" t="str">
            <v/>
          </cell>
        </row>
        <row r="27">
          <cell r="A27">
            <v>19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Q27" t="str">
            <v/>
          </cell>
        </row>
        <row r="28">
          <cell r="A28">
            <v>20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Q28" t="str">
            <v/>
          </cell>
        </row>
        <row r="29">
          <cell r="A29">
            <v>21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Q29" t="str">
            <v/>
          </cell>
        </row>
        <row r="30">
          <cell r="A30">
            <v>22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Q30" t="str">
            <v/>
          </cell>
        </row>
        <row r="31">
          <cell r="A31">
            <v>23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Q31" t="str">
            <v/>
          </cell>
        </row>
        <row r="32">
          <cell r="A32">
            <v>24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Q32" t="str">
            <v/>
          </cell>
        </row>
        <row r="33">
          <cell r="A33">
            <v>25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Q33" t="str">
            <v/>
          </cell>
        </row>
        <row r="34">
          <cell r="A34">
            <v>26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Q34" t="str">
            <v/>
          </cell>
        </row>
        <row r="35">
          <cell r="A35">
            <v>27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Q35" t="str">
            <v/>
          </cell>
        </row>
        <row r="36">
          <cell r="A36">
            <v>28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Q36" t="str">
            <v/>
          </cell>
        </row>
        <row r="37">
          <cell r="A37">
            <v>29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Q37" t="str">
            <v/>
          </cell>
        </row>
        <row r="38">
          <cell r="A38">
            <v>30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Q38" t="str">
            <v/>
          </cell>
        </row>
        <row r="39">
          <cell r="A39">
            <v>31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Q39" t="str">
            <v/>
          </cell>
        </row>
        <row r="40">
          <cell r="A40">
            <v>32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Q40" t="str">
            <v/>
          </cell>
        </row>
        <row r="41">
          <cell r="A41">
            <v>33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Q41" t="str">
            <v/>
          </cell>
        </row>
        <row r="42">
          <cell r="A42">
            <v>34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Q42" t="str">
            <v/>
          </cell>
        </row>
        <row r="43">
          <cell r="A43">
            <v>35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Q43" t="str">
            <v/>
          </cell>
        </row>
        <row r="44">
          <cell r="A44">
            <v>36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Q44" t="str">
            <v/>
          </cell>
        </row>
        <row r="45">
          <cell r="A45">
            <v>37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Q45" t="str">
            <v/>
          </cell>
        </row>
        <row r="46">
          <cell r="A46">
            <v>38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Q46" t="str">
            <v/>
          </cell>
        </row>
        <row r="47">
          <cell r="A47">
            <v>39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Q47" t="str">
            <v/>
          </cell>
        </row>
        <row r="48">
          <cell r="A48">
            <v>40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Q48" t="str">
            <v/>
          </cell>
        </row>
        <row r="49">
          <cell r="A49">
            <v>41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Q49" t="str">
            <v/>
          </cell>
        </row>
        <row r="50">
          <cell r="A50">
            <v>42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Q50" t="str">
            <v/>
          </cell>
        </row>
        <row r="51">
          <cell r="A51">
            <v>43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Q51" t="str">
            <v/>
          </cell>
        </row>
        <row r="52">
          <cell r="A52">
            <v>44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Q52" t="str">
            <v/>
          </cell>
        </row>
        <row r="53">
          <cell r="A53">
            <v>45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Q53" t="str">
            <v/>
          </cell>
        </row>
        <row r="54">
          <cell r="A54">
            <v>46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Q54" t="str">
            <v/>
          </cell>
        </row>
        <row r="55">
          <cell r="A55">
            <v>47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Q55" t="str">
            <v/>
          </cell>
        </row>
        <row r="56">
          <cell r="A56">
            <v>48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Q56" t="str">
            <v/>
          </cell>
        </row>
        <row r="57">
          <cell r="A57">
            <v>49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Q57" t="str">
            <v/>
          </cell>
        </row>
        <row r="58">
          <cell r="A58">
            <v>50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Q58" t="str">
            <v/>
          </cell>
        </row>
        <row r="59">
          <cell r="A59">
            <v>51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Q59" t="str">
            <v/>
          </cell>
        </row>
        <row r="60">
          <cell r="A60">
            <v>52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Q60" t="str">
            <v/>
          </cell>
        </row>
        <row r="61">
          <cell r="A61">
            <v>53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Q61" t="str">
            <v/>
          </cell>
        </row>
        <row r="62">
          <cell r="A62">
            <v>54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Q62" t="str">
            <v/>
          </cell>
        </row>
        <row r="63">
          <cell r="A63">
            <v>55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Q63" t="str">
            <v/>
          </cell>
        </row>
        <row r="64">
          <cell r="A64">
            <v>56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Q64" t="str">
            <v/>
          </cell>
        </row>
        <row r="65">
          <cell r="A65">
            <v>57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Q65" t="str">
            <v/>
          </cell>
        </row>
        <row r="66">
          <cell r="A66">
            <v>58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Q66" t="str">
            <v/>
          </cell>
        </row>
        <row r="67">
          <cell r="A67">
            <v>59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Q67" t="str">
            <v/>
          </cell>
        </row>
        <row r="68">
          <cell r="A68">
            <v>60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Q68" t="str">
            <v/>
          </cell>
        </row>
        <row r="69">
          <cell r="A69">
            <v>61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Q69" t="str">
            <v/>
          </cell>
        </row>
        <row r="70">
          <cell r="A70">
            <v>62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Q70" t="str">
            <v/>
          </cell>
        </row>
        <row r="71">
          <cell r="A71">
            <v>63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Q71" t="str">
            <v/>
          </cell>
        </row>
        <row r="72">
          <cell r="A72">
            <v>64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Q72" t="str">
            <v/>
          </cell>
        </row>
        <row r="73">
          <cell r="A73">
            <v>65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Q73" t="str">
            <v/>
          </cell>
        </row>
        <row r="74">
          <cell r="A74">
            <v>66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Q74" t="str">
            <v/>
          </cell>
        </row>
        <row r="75">
          <cell r="A75">
            <v>67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Q75" t="str">
            <v/>
          </cell>
        </row>
        <row r="76">
          <cell r="A76">
            <v>68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Q76" t="str">
            <v/>
          </cell>
        </row>
        <row r="77">
          <cell r="A77">
            <v>69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Q77" t="str">
            <v/>
          </cell>
        </row>
        <row r="78">
          <cell r="A78">
            <v>70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Q78" t="str">
            <v/>
          </cell>
        </row>
        <row r="79">
          <cell r="A79">
            <v>71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Q79" t="str">
            <v/>
          </cell>
        </row>
        <row r="80">
          <cell r="A80">
            <v>72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Q80" t="str">
            <v/>
          </cell>
        </row>
        <row r="81">
          <cell r="A81">
            <v>73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Q81" t="str">
            <v/>
          </cell>
        </row>
        <row r="82">
          <cell r="A82">
            <v>74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Q82" t="str">
            <v/>
          </cell>
        </row>
        <row r="83">
          <cell r="A83">
            <v>75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Q83" t="str">
            <v/>
          </cell>
        </row>
        <row r="84">
          <cell r="A84">
            <v>76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Q84" t="str">
            <v/>
          </cell>
        </row>
        <row r="85">
          <cell r="A85">
            <v>77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Q85" t="str">
            <v/>
          </cell>
        </row>
        <row r="86">
          <cell r="A86">
            <v>78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Q86" t="str">
            <v/>
          </cell>
        </row>
        <row r="87">
          <cell r="A87">
            <v>79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Q87" t="str">
            <v/>
          </cell>
        </row>
        <row r="88">
          <cell r="A88">
            <v>80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Q88" t="str">
            <v/>
          </cell>
        </row>
        <row r="89">
          <cell r="A89">
            <v>81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Q89" t="str">
            <v/>
          </cell>
        </row>
        <row r="90">
          <cell r="A90">
            <v>82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Q90" t="str">
            <v/>
          </cell>
        </row>
        <row r="91">
          <cell r="A91">
            <v>83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Q91" t="str">
            <v/>
          </cell>
        </row>
        <row r="92">
          <cell r="A92">
            <v>84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Q92" t="str">
            <v/>
          </cell>
        </row>
        <row r="93">
          <cell r="A93">
            <v>85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Q93" t="str">
            <v/>
          </cell>
        </row>
        <row r="94">
          <cell r="A94">
            <v>86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Q94" t="str">
            <v/>
          </cell>
        </row>
        <row r="95">
          <cell r="A95">
            <v>87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Q95" t="str">
            <v/>
          </cell>
        </row>
        <row r="96">
          <cell r="A96">
            <v>88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Q96" t="str">
            <v/>
          </cell>
        </row>
        <row r="97">
          <cell r="A97">
            <v>89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Q97" t="str">
            <v/>
          </cell>
        </row>
        <row r="98">
          <cell r="A98">
            <v>90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Q98" t="str">
            <v/>
          </cell>
        </row>
        <row r="99">
          <cell r="A99">
            <v>91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Q99" t="str">
            <v/>
          </cell>
        </row>
        <row r="100">
          <cell r="A100">
            <v>92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Q100" t="str">
            <v/>
          </cell>
        </row>
        <row r="101">
          <cell r="A101">
            <v>93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Q101" t="str">
            <v/>
          </cell>
        </row>
        <row r="102">
          <cell r="A102">
            <v>94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Q102" t="str">
            <v/>
          </cell>
        </row>
        <row r="103">
          <cell r="A103">
            <v>95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Q103" t="str">
            <v/>
          </cell>
        </row>
        <row r="104">
          <cell r="A104">
            <v>96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Q104" t="str">
            <v/>
          </cell>
        </row>
        <row r="105">
          <cell r="A105">
            <v>97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Q105" t="str">
            <v/>
          </cell>
        </row>
        <row r="106">
          <cell r="A106">
            <v>98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Q106" t="str">
            <v/>
          </cell>
        </row>
        <row r="107">
          <cell r="A107">
            <v>99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Q107" t="str">
            <v/>
          </cell>
        </row>
        <row r="108">
          <cell r="A108">
            <v>100</v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Q108" t="str">
            <v/>
          </cell>
        </row>
      </sheetData>
      <sheetData sheetId="3">
        <row r="4">
          <cell r="A4">
            <v>1</v>
          </cell>
          <cell r="B4">
            <v>0</v>
          </cell>
          <cell r="C4">
            <v>0</v>
          </cell>
          <cell r="D4">
            <v>0</v>
          </cell>
          <cell r="N4">
            <v>0</v>
          </cell>
          <cell r="X4">
            <v>0</v>
          </cell>
          <cell r="AH4">
            <v>0</v>
          </cell>
        </row>
        <row r="5">
          <cell r="A5">
            <v>2</v>
          </cell>
          <cell r="B5">
            <v>0</v>
          </cell>
          <cell r="C5">
            <v>0</v>
          </cell>
          <cell r="D5">
            <v>0</v>
          </cell>
          <cell r="N5">
            <v>0</v>
          </cell>
          <cell r="X5">
            <v>0</v>
          </cell>
          <cell r="AH5">
            <v>0</v>
          </cell>
        </row>
        <row r="6">
          <cell r="A6">
            <v>3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  <cell r="X6">
            <v>0</v>
          </cell>
          <cell r="AH6">
            <v>0</v>
          </cell>
        </row>
        <row r="7">
          <cell r="A7">
            <v>4</v>
          </cell>
          <cell r="B7">
            <v>0</v>
          </cell>
          <cell r="C7">
            <v>0</v>
          </cell>
          <cell r="D7">
            <v>0</v>
          </cell>
          <cell r="N7">
            <v>0</v>
          </cell>
          <cell r="X7">
            <v>0</v>
          </cell>
          <cell r="AH7">
            <v>0</v>
          </cell>
        </row>
        <row r="8">
          <cell r="A8">
            <v>5</v>
          </cell>
          <cell r="B8">
            <v>0</v>
          </cell>
          <cell r="C8">
            <v>0</v>
          </cell>
          <cell r="D8">
            <v>0</v>
          </cell>
          <cell r="N8">
            <v>0</v>
          </cell>
          <cell r="X8">
            <v>0</v>
          </cell>
          <cell r="AH8">
            <v>0</v>
          </cell>
        </row>
        <row r="9">
          <cell r="A9">
            <v>6</v>
          </cell>
          <cell r="B9">
            <v>0</v>
          </cell>
          <cell r="C9">
            <v>0</v>
          </cell>
          <cell r="D9">
            <v>0</v>
          </cell>
          <cell r="N9">
            <v>0</v>
          </cell>
          <cell r="X9">
            <v>0</v>
          </cell>
          <cell r="AH9">
            <v>0</v>
          </cell>
        </row>
        <row r="10">
          <cell r="A10">
            <v>7</v>
          </cell>
          <cell r="B10">
            <v>0</v>
          </cell>
          <cell r="C10">
            <v>0</v>
          </cell>
          <cell r="D10">
            <v>0</v>
          </cell>
          <cell r="N10">
            <v>0</v>
          </cell>
          <cell r="X10">
            <v>0</v>
          </cell>
          <cell r="AH10">
            <v>0</v>
          </cell>
        </row>
        <row r="11">
          <cell r="A11">
            <v>8</v>
          </cell>
          <cell r="B11">
            <v>0</v>
          </cell>
          <cell r="C11">
            <v>0</v>
          </cell>
          <cell r="D11">
            <v>0</v>
          </cell>
          <cell r="N11">
            <v>0</v>
          </cell>
          <cell r="X11">
            <v>0</v>
          </cell>
          <cell r="AH11">
            <v>0</v>
          </cell>
        </row>
        <row r="12">
          <cell r="A12">
            <v>9</v>
          </cell>
          <cell r="B12">
            <v>0</v>
          </cell>
          <cell r="C12">
            <v>0</v>
          </cell>
          <cell r="D12">
            <v>0</v>
          </cell>
          <cell r="N12">
            <v>0</v>
          </cell>
          <cell r="X12">
            <v>0</v>
          </cell>
          <cell r="AH12">
            <v>0</v>
          </cell>
        </row>
        <row r="13">
          <cell r="A13">
            <v>10</v>
          </cell>
          <cell r="B13">
            <v>0</v>
          </cell>
          <cell r="C13">
            <v>0</v>
          </cell>
          <cell r="D13">
            <v>0</v>
          </cell>
          <cell r="N13">
            <v>0</v>
          </cell>
          <cell r="X13">
            <v>0</v>
          </cell>
          <cell r="AH13">
            <v>0</v>
          </cell>
        </row>
        <row r="14">
          <cell r="A14">
            <v>11</v>
          </cell>
          <cell r="B14">
            <v>0</v>
          </cell>
          <cell r="C14">
            <v>0</v>
          </cell>
          <cell r="D14">
            <v>0</v>
          </cell>
          <cell r="N14">
            <v>0</v>
          </cell>
          <cell r="X14">
            <v>0</v>
          </cell>
          <cell r="AH14">
            <v>0</v>
          </cell>
        </row>
        <row r="15">
          <cell r="A15">
            <v>12</v>
          </cell>
          <cell r="B15">
            <v>0</v>
          </cell>
          <cell r="C15">
            <v>0</v>
          </cell>
          <cell r="D15">
            <v>0</v>
          </cell>
          <cell r="N15">
            <v>0</v>
          </cell>
          <cell r="X15">
            <v>0</v>
          </cell>
          <cell r="AH15">
            <v>0</v>
          </cell>
        </row>
        <row r="16">
          <cell r="A16">
            <v>13</v>
          </cell>
          <cell r="B16">
            <v>0</v>
          </cell>
          <cell r="C16">
            <v>0</v>
          </cell>
          <cell r="D16">
            <v>0</v>
          </cell>
          <cell r="N16">
            <v>0</v>
          </cell>
          <cell r="X16">
            <v>0</v>
          </cell>
          <cell r="AH16">
            <v>0</v>
          </cell>
        </row>
        <row r="17">
          <cell r="A17">
            <v>14</v>
          </cell>
          <cell r="B17">
            <v>0</v>
          </cell>
          <cell r="C17">
            <v>0</v>
          </cell>
          <cell r="D17">
            <v>0</v>
          </cell>
          <cell r="N17">
            <v>0</v>
          </cell>
          <cell r="X17">
            <v>0</v>
          </cell>
          <cell r="AH17">
            <v>0</v>
          </cell>
        </row>
        <row r="18">
          <cell r="A18">
            <v>15</v>
          </cell>
          <cell r="B18">
            <v>0</v>
          </cell>
          <cell r="C18">
            <v>0</v>
          </cell>
          <cell r="D18">
            <v>0</v>
          </cell>
          <cell r="N18">
            <v>0</v>
          </cell>
          <cell r="X18">
            <v>0</v>
          </cell>
          <cell r="AH18">
            <v>0</v>
          </cell>
        </row>
        <row r="19">
          <cell r="A19">
            <v>16</v>
          </cell>
          <cell r="B19">
            <v>0</v>
          </cell>
          <cell r="C19">
            <v>0</v>
          </cell>
          <cell r="D19">
            <v>0</v>
          </cell>
          <cell r="N19">
            <v>0</v>
          </cell>
          <cell r="X19">
            <v>0</v>
          </cell>
          <cell r="AH19">
            <v>0</v>
          </cell>
        </row>
        <row r="20">
          <cell r="A20">
            <v>17</v>
          </cell>
          <cell r="B20">
            <v>0</v>
          </cell>
          <cell r="C20">
            <v>0</v>
          </cell>
          <cell r="D20">
            <v>0</v>
          </cell>
          <cell r="N20">
            <v>0</v>
          </cell>
          <cell r="X20">
            <v>0</v>
          </cell>
          <cell r="AH20">
            <v>0</v>
          </cell>
        </row>
        <row r="21">
          <cell r="A21">
            <v>18</v>
          </cell>
          <cell r="B21">
            <v>0</v>
          </cell>
          <cell r="C21">
            <v>0</v>
          </cell>
          <cell r="D21">
            <v>0</v>
          </cell>
          <cell r="N21">
            <v>0</v>
          </cell>
          <cell r="X21">
            <v>0</v>
          </cell>
          <cell r="AH21">
            <v>0</v>
          </cell>
        </row>
        <row r="22">
          <cell r="A22">
            <v>19</v>
          </cell>
          <cell r="B22">
            <v>0</v>
          </cell>
          <cell r="C22">
            <v>0</v>
          </cell>
          <cell r="D22">
            <v>0</v>
          </cell>
          <cell r="N22">
            <v>0</v>
          </cell>
          <cell r="X22">
            <v>0</v>
          </cell>
          <cell r="AH22">
            <v>0</v>
          </cell>
        </row>
        <row r="23">
          <cell r="A23">
            <v>20</v>
          </cell>
          <cell r="B23">
            <v>0</v>
          </cell>
          <cell r="C23">
            <v>0</v>
          </cell>
          <cell r="D23">
            <v>0</v>
          </cell>
          <cell r="N23">
            <v>0</v>
          </cell>
          <cell r="X23">
            <v>0</v>
          </cell>
          <cell r="AH23">
            <v>0</v>
          </cell>
        </row>
        <row r="24">
          <cell r="A24">
            <v>21</v>
          </cell>
          <cell r="B24">
            <v>0</v>
          </cell>
          <cell r="C24">
            <v>0</v>
          </cell>
          <cell r="D24">
            <v>0</v>
          </cell>
          <cell r="N24">
            <v>0</v>
          </cell>
          <cell r="X24">
            <v>0</v>
          </cell>
          <cell r="AH24">
            <v>0</v>
          </cell>
        </row>
        <row r="25">
          <cell r="A25">
            <v>22</v>
          </cell>
          <cell r="B25">
            <v>0</v>
          </cell>
          <cell r="C25">
            <v>0</v>
          </cell>
          <cell r="D25">
            <v>0</v>
          </cell>
          <cell r="N25">
            <v>0</v>
          </cell>
          <cell r="X25">
            <v>0</v>
          </cell>
          <cell r="AH25">
            <v>0</v>
          </cell>
        </row>
        <row r="26">
          <cell r="A26">
            <v>23</v>
          </cell>
          <cell r="B26">
            <v>0</v>
          </cell>
          <cell r="C26">
            <v>0</v>
          </cell>
          <cell r="D26">
            <v>0</v>
          </cell>
          <cell r="N26">
            <v>0</v>
          </cell>
          <cell r="X26">
            <v>0</v>
          </cell>
          <cell r="AH26">
            <v>0</v>
          </cell>
        </row>
        <row r="27">
          <cell r="A27">
            <v>24</v>
          </cell>
          <cell r="B27">
            <v>0</v>
          </cell>
          <cell r="C27">
            <v>0</v>
          </cell>
          <cell r="D27">
            <v>0</v>
          </cell>
          <cell r="N27">
            <v>0</v>
          </cell>
          <cell r="X27">
            <v>0</v>
          </cell>
          <cell r="AH27">
            <v>0</v>
          </cell>
        </row>
        <row r="28">
          <cell r="A28">
            <v>25</v>
          </cell>
          <cell r="B28">
            <v>0</v>
          </cell>
          <cell r="C28">
            <v>0</v>
          </cell>
          <cell r="D28">
            <v>0</v>
          </cell>
          <cell r="N28">
            <v>0</v>
          </cell>
          <cell r="X28">
            <v>0</v>
          </cell>
          <cell r="AH28">
            <v>0</v>
          </cell>
        </row>
        <row r="29">
          <cell r="A29">
            <v>26</v>
          </cell>
          <cell r="B29">
            <v>0</v>
          </cell>
          <cell r="C29">
            <v>0</v>
          </cell>
          <cell r="D29">
            <v>0</v>
          </cell>
          <cell r="N29">
            <v>0</v>
          </cell>
          <cell r="X29">
            <v>0</v>
          </cell>
          <cell r="AH29">
            <v>0</v>
          </cell>
        </row>
        <row r="30">
          <cell r="A30">
            <v>27</v>
          </cell>
          <cell r="B30">
            <v>0</v>
          </cell>
          <cell r="C30">
            <v>0</v>
          </cell>
          <cell r="D30">
            <v>0</v>
          </cell>
          <cell r="N30">
            <v>0</v>
          </cell>
          <cell r="X30">
            <v>0</v>
          </cell>
          <cell r="AH30">
            <v>0</v>
          </cell>
        </row>
        <row r="31">
          <cell r="A31">
            <v>28</v>
          </cell>
          <cell r="B31">
            <v>0</v>
          </cell>
          <cell r="C31">
            <v>0</v>
          </cell>
          <cell r="D31">
            <v>0</v>
          </cell>
          <cell r="N31">
            <v>0</v>
          </cell>
          <cell r="X31">
            <v>0</v>
          </cell>
          <cell r="AH31">
            <v>0</v>
          </cell>
        </row>
        <row r="32">
          <cell r="A32">
            <v>29</v>
          </cell>
          <cell r="B32">
            <v>0</v>
          </cell>
          <cell r="C32">
            <v>0</v>
          </cell>
          <cell r="D32">
            <v>0</v>
          </cell>
          <cell r="N32">
            <v>0</v>
          </cell>
          <cell r="X32">
            <v>0</v>
          </cell>
          <cell r="AH32">
            <v>0</v>
          </cell>
        </row>
        <row r="33">
          <cell r="A33">
            <v>30</v>
          </cell>
          <cell r="B33">
            <v>0</v>
          </cell>
          <cell r="C33">
            <v>0</v>
          </cell>
          <cell r="D33">
            <v>0</v>
          </cell>
          <cell r="N33">
            <v>0</v>
          </cell>
          <cell r="X33">
            <v>0</v>
          </cell>
          <cell r="AH33">
            <v>0</v>
          </cell>
        </row>
        <row r="34">
          <cell r="A34">
            <v>31</v>
          </cell>
          <cell r="B34">
            <v>0</v>
          </cell>
          <cell r="C34">
            <v>0</v>
          </cell>
          <cell r="D34">
            <v>0</v>
          </cell>
          <cell r="N34">
            <v>0</v>
          </cell>
          <cell r="X34">
            <v>0</v>
          </cell>
          <cell r="AH34">
            <v>0</v>
          </cell>
        </row>
        <row r="35">
          <cell r="A35">
            <v>32</v>
          </cell>
          <cell r="B35">
            <v>0</v>
          </cell>
          <cell r="C35">
            <v>0</v>
          </cell>
          <cell r="D35">
            <v>0</v>
          </cell>
          <cell r="N35">
            <v>0</v>
          </cell>
          <cell r="X35">
            <v>0</v>
          </cell>
          <cell r="AH35">
            <v>0</v>
          </cell>
        </row>
        <row r="36">
          <cell r="A36">
            <v>33</v>
          </cell>
          <cell r="B36">
            <v>0</v>
          </cell>
          <cell r="C36">
            <v>0</v>
          </cell>
          <cell r="D36">
            <v>0</v>
          </cell>
          <cell r="N36">
            <v>0</v>
          </cell>
          <cell r="X36">
            <v>0</v>
          </cell>
          <cell r="AH36">
            <v>0</v>
          </cell>
        </row>
        <row r="37">
          <cell r="A37">
            <v>34</v>
          </cell>
          <cell r="B37">
            <v>0</v>
          </cell>
          <cell r="C37">
            <v>0</v>
          </cell>
          <cell r="D37">
            <v>0</v>
          </cell>
          <cell r="N37">
            <v>0</v>
          </cell>
          <cell r="X37">
            <v>0</v>
          </cell>
          <cell r="AH37">
            <v>0</v>
          </cell>
        </row>
        <row r="38">
          <cell r="A38">
            <v>35</v>
          </cell>
          <cell r="B38">
            <v>0</v>
          </cell>
          <cell r="C38">
            <v>0</v>
          </cell>
          <cell r="D38">
            <v>0</v>
          </cell>
          <cell r="N38">
            <v>0</v>
          </cell>
          <cell r="X38">
            <v>0</v>
          </cell>
          <cell r="AH38">
            <v>0</v>
          </cell>
        </row>
        <row r="39">
          <cell r="A39">
            <v>36</v>
          </cell>
          <cell r="B39">
            <v>0</v>
          </cell>
          <cell r="C39">
            <v>0</v>
          </cell>
          <cell r="D39">
            <v>0</v>
          </cell>
          <cell r="N39">
            <v>0</v>
          </cell>
          <cell r="X39">
            <v>0</v>
          </cell>
          <cell r="AH39">
            <v>0</v>
          </cell>
        </row>
        <row r="40">
          <cell r="A40">
            <v>37</v>
          </cell>
          <cell r="B40">
            <v>0</v>
          </cell>
          <cell r="C40">
            <v>0</v>
          </cell>
          <cell r="D40">
            <v>0</v>
          </cell>
          <cell r="N40">
            <v>0</v>
          </cell>
          <cell r="X40">
            <v>0</v>
          </cell>
          <cell r="AH40">
            <v>0</v>
          </cell>
        </row>
        <row r="41">
          <cell r="A41">
            <v>38</v>
          </cell>
          <cell r="B41">
            <v>0</v>
          </cell>
          <cell r="C41">
            <v>0</v>
          </cell>
          <cell r="D41">
            <v>0</v>
          </cell>
          <cell r="N41">
            <v>0</v>
          </cell>
          <cell r="X41">
            <v>0</v>
          </cell>
          <cell r="AH41">
            <v>0</v>
          </cell>
        </row>
        <row r="42">
          <cell r="A42">
            <v>39</v>
          </cell>
          <cell r="B42">
            <v>0</v>
          </cell>
          <cell r="C42">
            <v>0</v>
          </cell>
          <cell r="D42">
            <v>0</v>
          </cell>
          <cell r="N42">
            <v>0</v>
          </cell>
          <cell r="X42">
            <v>0</v>
          </cell>
          <cell r="AH42">
            <v>0</v>
          </cell>
        </row>
        <row r="43">
          <cell r="A43">
            <v>40</v>
          </cell>
          <cell r="B43">
            <v>0</v>
          </cell>
          <cell r="C43">
            <v>0</v>
          </cell>
          <cell r="D43">
            <v>0</v>
          </cell>
          <cell r="N43">
            <v>0</v>
          </cell>
          <cell r="X43">
            <v>0</v>
          </cell>
          <cell r="AH43">
            <v>0</v>
          </cell>
        </row>
        <row r="44">
          <cell r="A44">
            <v>41</v>
          </cell>
          <cell r="B44">
            <v>0</v>
          </cell>
          <cell r="C44">
            <v>0</v>
          </cell>
          <cell r="D44">
            <v>0</v>
          </cell>
          <cell r="N44">
            <v>0</v>
          </cell>
          <cell r="X44">
            <v>0</v>
          </cell>
          <cell r="AH44">
            <v>0</v>
          </cell>
        </row>
        <row r="45">
          <cell r="A45">
            <v>42</v>
          </cell>
          <cell r="B45">
            <v>0</v>
          </cell>
          <cell r="C45">
            <v>0</v>
          </cell>
          <cell r="D45">
            <v>0</v>
          </cell>
          <cell r="N45">
            <v>0</v>
          </cell>
          <cell r="X45">
            <v>0</v>
          </cell>
          <cell r="AH45">
            <v>0</v>
          </cell>
        </row>
        <row r="46">
          <cell r="A46">
            <v>43</v>
          </cell>
          <cell r="B46">
            <v>0</v>
          </cell>
          <cell r="C46">
            <v>0</v>
          </cell>
          <cell r="D46">
            <v>0</v>
          </cell>
          <cell r="N46">
            <v>0</v>
          </cell>
          <cell r="X46">
            <v>0</v>
          </cell>
          <cell r="AH46">
            <v>0</v>
          </cell>
        </row>
        <row r="47">
          <cell r="A47">
            <v>44</v>
          </cell>
          <cell r="B47">
            <v>0</v>
          </cell>
          <cell r="C47">
            <v>0</v>
          </cell>
          <cell r="D47">
            <v>0</v>
          </cell>
          <cell r="N47">
            <v>0</v>
          </cell>
          <cell r="X47">
            <v>0</v>
          </cell>
          <cell r="AH47">
            <v>0</v>
          </cell>
        </row>
        <row r="48">
          <cell r="A48">
            <v>45</v>
          </cell>
          <cell r="B48">
            <v>0</v>
          </cell>
          <cell r="C48">
            <v>0</v>
          </cell>
          <cell r="D48">
            <v>0</v>
          </cell>
          <cell r="N48">
            <v>0</v>
          </cell>
          <cell r="X48">
            <v>0</v>
          </cell>
          <cell r="AH48">
            <v>0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N49">
            <v>0</v>
          </cell>
          <cell r="X49">
            <v>0</v>
          </cell>
          <cell r="AH49">
            <v>0</v>
          </cell>
        </row>
        <row r="50">
          <cell r="A50">
            <v>47</v>
          </cell>
          <cell r="B50">
            <v>0</v>
          </cell>
          <cell r="C50">
            <v>0</v>
          </cell>
          <cell r="D50">
            <v>0</v>
          </cell>
          <cell r="N50">
            <v>0</v>
          </cell>
          <cell r="X50">
            <v>0</v>
          </cell>
          <cell r="AH50">
            <v>0</v>
          </cell>
        </row>
        <row r="51">
          <cell r="A51">
            <v>48</v>
          </cell>
          <cell r="B51">
            <v>0</v>
          </cell>
          <cell r="C51">
            <v>0</v>
          </cell>
          <cell r="D51">
            <v>0</v>
          </cell>
          <cell r="N51">
            <v>0</v>
          </cell>
          <cell r="X51">
            <v>0</v>
          </cell>
          <cell r="AH51">
            <v>0</v>
          </cell>
        </row>
        <row r="52">
          <cell r="A52">
            <v>49</v>
          </cell>
          <cell r="B52">
            <v>0</v>
          </cell>
          <cell r="C52">
            <v>0</v>
          </cell>
          <cell r="D52">
            <v>0</v>
          </cell>
          <cell r="N52">
            <v>0</v>
          </cell>
          <cell r="X52">
            <v>0</v>
          </cell>
          <cell r="AH52">
            <v>0</v>
          </cell>
        </row>
        <row r="53">
          <cell r="A53">
            <v>50</v>
          </cell>
          <cell r="B53">
            <v>0</v>
          </cell>
          <cell r="C53">
            <v>0</v>
          </cell>
          <cell r="D53">
            <v>0</v>
          </cell>
          <cell r="N53">
            <v>0</v>
          </cell>
          <cell r="X53">
            <v>0</v>
          </cell>
          <cell r="AH53">
            <v>0</v>
          </cell>
        </row>
        <row r="54">
          <cell r="A54">
            <v>51</v>
          </cell>
          <cell r="B54">
            <v>0</v>
          </cell>
          <cell r="C54">
            <v>0</v>
          </cell>
          <cell r="D54">
            <v>0</v>
          </cell>
          <cell r="N54">
            <v>0</v>
          </cell>
          <cell r="X54">
            <v>0</v>
          </cell>
          <cell r="AH54">
            <v>0</v>
          </cell>
        </row>
        <row r="55">
          <cell r="A55">
            <v>52</v>
          </cell>
          <cell r="B55">
            <v>0</v>
          </cell>
          <cell r="C55">
            <v>0</v>
          </cell>
          <cell r="D55">
            <v>0</v>
          </cell>
          <cell r="N55">
            <v>0</v>
          </cell>
          <cell r="X55">
            <v>0</v>
          </cell>
          <cell r="AH55">
            <v>0</v>
          </cell>
        </row>
        <row r="56">
          <cell r="A56">
            <v>53</v>
          </cell>
          <cell r="B56">
            <v>0</v>
          </cell>
          <cell r="C56">
            <v>0</v>
          </cell>
          <cell r="D56">
            <v>0</v>
          </cell>
          <cell r="N56">
            <v>0</v>
          </cell>
          <cell r="X56">
            <v>0</v>
          </cell>
          <cell r="AH56">
            <v>0</v>
          </cell>
        </row>
        <row r="57">
          <cell r="A57">
            <v>54</v>
          </cell>
          <cell r="B57">
            <v>0</v>
          </cell>
          <cell r="C57">
            <v>0</v>
          </cell>
          <cell r="D57">
            <v>0</v>
          </cell>
          <cell r="N57">
            <v>0</v>
          </cell>
          <cell r="X57">
            <v>0</v>
          </cell>
          <cell r="AH57">
            <v>0</v>
          </cell>
        </row>
        <row r="58">
          <cell r="A58">
            <v>55</v>
          </cell>
          <cell r="B58">
            <v>0</v>
          </cell>
          <cell r="C58">
            <v>0</v>
          </cell>
          <cell r="D58">
            <v>0</v>
          </cell>
          <cell r="N58">
            <v>0</v>
          </cell>
          <cell r="X58">
            <v>0</v>
          </cell>
          <cell r="AH58">
            <v>0</v>
          </cell>
        </row>
        <row r="59">
          <cell r="A59">
            <v>56</v>
          </cell>
          <cell r="B59">
            <v>0</v>
          </cell>
          <cell r="C59">
            <v>0</v>
          </cell>
          <cell r="D59">
            <v>0</v>
          </cell>
          <cell r="N59">
            <v>0</v>
          </cell>
          <cell r="X59">
            <v>0</v>
          </cell>
          <cell r="AH59">
            <v>0</v>
          </cell>
        </row>
        <row r="60">
          <cell r="A60">
            <v>57</v>
          </cell>
          <cell r="B60">
            <v>0</v>
          </cell>
          <cell r="C60">
            <v>0</v>
          </cell>
          <cell r="D60">
            <v>0</v>
          </cell>
          <cell r="N60">
            <v>0</v>
          </cell>
          <cell r="X60">
            <v>0</v>
          </cell>
          <cell r="AH60">
            <v>0</v>
          </cell>
        </row>
        <row r="61">
          <cell r="A61">
            <v>58</v>
          </cell>
          <cell r="B61">
            <v>0</v>
          </cell>
          <cell r="C61">
            <v>0</v>
          </cell>
          <cell r="D61">
            <v>0</v>
          </cell>
          <cell r="N61">
            <v>0</v>
          </cell>
          <cell r="X61">
            <v>0</v>
          </cell>
          <cell r="AH61">
            <v>0</v>
          </cell>
        </row>
        <row r="62">
          <cell r="A62">
            <v>59</v>
          </cell>
          <cell r="B62">
            <v>0</v>
          </cell>
          <cell r="C62">
            <v>0</v>
          </cell>
          <cell r="D62">
            <v>0</v>
          </cell>
          <cell r="N62">
            <v>0</v>
          </cell>
          <cell r="X62">
            <v>0</v>
          </cell>
          <cell r="AH62">
            <v>0</v>
          </cell>
        </row>
        <row r="63">
          <cell r="A63">
            <v>60</v>
          </cell>
          <cell r="B63">
            <v>0</v>
          </cell>
          <cell r="C63">
            <v>0</v>
          </cell>
          <cell r="D63">
            <v>0</v>
          </cell>
          <cell r="N63">
            <v>0</v>
          </cell>
          <cell r="X63">
            <v>0</v>
          </cell>
          <cell r="AH63">
            <v>0</v>
          </cell>
        </row>
        <row r="64">
          <cell r="A64">
            <v>61</v>
          </cell>
          <cell r="B64">
            <v>0</v>
          </cell>
          <cell r="C64">
            <v>0</v>
          </cell>
          <cell r="D64">
            <v>0</v>
          </cell>
          <cell r="N64">
            <v>0</v>
          </cell>
          <cell r="X64">
            <v>0</v>
          </cell>
          <cell r="AH64">
            <v>0</v>
          </cell>
        </row>
        <row r="65">
          <cell r="A65">
            <v>62</v>
          </cell>
          <cell r="B65">
            <v>0</v>
          </cell>
          <cell r="C65">
            <v>0</v>
          </cell>
          <cell r="D65">
            <v>0</v>
          </cell>
          <cell r="N65">
            <v>0</v>
          </cell>
          <cell r="X65">
            <v>0</v>
          </cell>
          <cell r="AH65">
            <v>0</v>
          </cell>
        </row>
        <row r="66">
          <cell r="A66">
            <v>63</v>
          </cell>
          <cell r="B66">
            <v>0</v>
          </cell>
          <cell r="C66">
            <v>0</v>
          </cell>
          <cell r="D66">
            <v>0</v>
          </cell>
          <cell r="N66">
            <v>0</v>
          </cell>
          <cell r="X66">
            <v>0</v>
          </cell>
          <cell r="AH66">
            <v>0</v>
          </cell>
        </row>
        <row r="67">
          <cell r="A67">
            <v>64</v>
          </cell>
          <cell r="B67">
            <v>0</v>
          </cell>
          <cell r="C67">
            <v>0</v>
          </cell>
          <cell r="D67">
            <v>0</v>
          </cell>
          <cell r="N67">
            <v>0</v>
          </cell>
          <cell r="X67">
            <v>0</v>
          </cell>
          <cell r="AH67">
            <v>0</v>
          </cell>
        </row>
        <row r="68">
          <cell r="A68">
            <v>65</v>
          </cell>
          <cell r="B68">
            <v>0</v>
          </cell>
          <cell r="C68">
            <v>0</v>
          </cell>
          <cell r="D68">
            <v>0</v>
          </cell>
          <cell r="N68">
            <v>0</v>
          </cell>
          <cell r="X68">
            <v>0</v>
          </cell>
          <cell r="AH68">
            <v>0</v>
          </cell>
        </row>
        <row r="69">
          <cell r="A69">
            <v>66</v>
          </cell>
          <cell r="B69">
            <v>0</v>
          </cell>
          <cell r="C69">
            <v>0</v>
          </cell>
          <cell r="D69">
            <v>0</v>
          </cell>
          <cell r="N69">
            <v>0</v>
          </cell>
          <cell r="X69">
            <v>0</v>
          </cell>
          <cell r="AH69">
            <v>0</v>
          </cell>
        </row>
        <row r="70">
          <cell r="A70">
            <v>67</v>
          </cell>
          <cell r="B70">
            <v>0</v>
          </cell>
          <cell r="C70">
            <v>0</v>
          </cell>
          <cell r="D70">
            <v>0</v>
          </cell>
          <cell r="N70">
            <v>0</v>
          </cell>
          <cell r="X70">
            <v>0</v>
          </cell>
          <cell r="AH70">
            <v>0</v>
          </cell>
        </row>
        <row r="71">
          <cell r="A71">
            <v>68</v>
          </cell>
          <cell r="B71">
            <v>0</v>
          </cell>
          <cell r="C71">
            <v>0</v>
          </cell>
          <cell r="D71">
            <v>0</v>
          </cell>
          <cell r="N71">
            <v>0</v>
          </cell>
          <cell r="X71">
            <v>0</v>
          </cell>
          <cell r="AH71">
            <v>0</v>
          </cell>
        </row>
        <row r="72">
          <cell r="A72">
            <v>69</v>
          </cell>
          <cell r="B72">
            <v>0</v>
          </cell>
          <cell r="C72">
            <v>0</v>
          </cell>
          <cell r="D72">
            <v>0</v>
          </cell>
          <cell r="N72">
            <v>0</v>
          </cell>
          <cell r="X72">
            <v>0</v>
          </cell>
          <cell r="AH72">
            <v>0</v>
          </cell>
        </row>
        <row r="73">
          <cell r="A73">
            <v>70</v>
          </cell>
          <cell r="B73">
            <v>0</v>
          </cell>
          <cell r="C73">
            <v>0</v>
          </cell>
          <cell r="D73">
            <v>0</v>
          </cell>
          <cell r="N73">
            <v>0</v>
          </cell>
          <cell r="X73">
            <v>0</v>
          </cell>
          <cell r="AH73">
            <v>0</v>
          </cell>
        </row>
        <row r="74">
          <cell r="A74">
            <v>71</v>
          </cell>
          <cell r="B74">
            <v>0</v>
          </cell>
          <cell r="C74">
            <v>0</v>
          </cell>
          <cell r="D74">
            <v>0</v>
          </cell>
          <cell r="N74">
            <v>0</v>
          </cell>
          <cell r="X74">
            <v>0</v>
          </cell>
          <cell r="AH74">
            <v>0</v>
          </cell>
        </row>
        <row r="75">
          <cell r="A75">
            <v>72</v>
          </cell>
          <cell r="B75">
            <v>0</v>
          </cell>
          <cell r="C75">
            <v>0</v>
          </cell>
          <cell r="D75">
            <v>0</v>
          </cell>
          <cell r="N75">
            <v>0</v>
          </cell>
          <cell r="X75">
            <v>0</v>
          </cell>
          <cell r="AH75">
            <v>0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N76">
            <v>0</v>
          </cell>
          <cell r="X76">
            <v>0</v>
          </cell>
          <cell r="AH76">
            <v>0</v>
          </cell>
        </row>
        <row r="77">
          <cell r="A77">
            <v>74</v>
          </cell>
          <cell r="B77">
            <v>0</v>
          </cell>
          <cell r="C77">
            <v>0</v>
          </cell>
          <cell r="D77">
            <v>0</v>
          </cell>
          <cell r="N77">
            <v>0</v>
          </cell>
          <cell r="X77">
            <v>0</v>
          </cell>
          <cell r="AH77">
            <v>0</v>
          </cell>
        </row>
        <row r="78">
          <cell r="A78">
            <v>75</v>
          </cell>
          <cell r="B78">
            <v>0</v>
          </cell>
          <cell r="C78">
            <v>0</v>
          </cell>
          <cell r="D78">
            <v>0</v>
          </cell>
          <cell r="N78">
            <v>0</v>
          </cell>
          <cell r="X78">
            <v>0</v>
          </cell>
          <cell r="AH78">
            <v>0</v>
          </cell>
        </row>
        <row r="79">
          <cell r="A79">
            <v>76</v>
          </cell>
          <cell r="B79">
            <v>0</v>
          </cell>
          <cell r="C79">
            <v>0</v>
          </cell>
          <cell r="D79">
            <v>0</v>
          </cell>
          <cell r="N79">
            <v>0</v>
          </cell>
          <cell r="X79">
            <v>0</v>
          </cell>
          <cell r="AH79">
            <v>0</v>
          </cell>
        </row>
        <row r="80">
          <cell r="A80">
            <v>77</v>
          </cell>
          <cell r="B80">
            <v>0</v>
          </cell>
          <cell r="C80">
            <v>0</v>
          </cell>
          <cell r="D80">
            <v>0</v>
          </cell>
          <cell r="N80">
            <v>0</v>
          </cell>
          <cell r="X80">
            <v>0</v>
          </cell>
          <cell r="AH80">
            <v>0</v>
          </cell>
        </row>
        <row r="81">
          <cell r="A81">
            <v>78</v>
          </cell>
          <cell r="B81">
            <v>0</v>
          </cell>
          <cell r="C81">
            <v>0</v>
          </cell>
          <cell r="D81">
            <v>0</v>
          </cell>
          <cell r="N81">
            <v>0</v>
          </cell>
          <cell r="X81">
            <v>0</v>
          </cell>
          <cell r="AH81">
            <v>0</v>
          </cell>
        </row>
        <row r="82">
          <cell r="A82">
            <v>79</v>
          </cell>
          <cell r="B82">
            <v>0</v>
          </cell>
          <cell r="C82">
            <v>0</v>
          </cell>
          <cell r="D82">
            <v>0</v>
          </cell>
          <cell r="N82">
            <v>0</v>
          </cell>
          <cell r="X82">
            <v>0</v>
          </cell>
          <cell r="AH82">
            <v>0</v>
          </cell>
        </row>
        <row r="83">
          <cell r="A83">
            <v>80</v>
          </cell>
          <cell r="B83">
            <v>0</v>
          </cell>
          <cell r="C83">
            <v>0</v>
          </cell>
          <cell r="D83">
            <v>0</v>
          </cell>
          <cell r="N83">
            <v>0</v>
          </cell>
          <cell r="X83">
            <v>0</v>
          </cell>
          <cell r="AH83">
            <v>0</v>
          </cell>
        </row>
        <row r="84">
          <cell r="A84">
            <v>81</v>
          </cell>
          <cell r="B84">
            <v>0</v>
          </cell>
          <cell r="C84">
            <v>0</v>
          </cell>
          <cell r="D84">
            <v>0</v>
          </cell>
          <cell r="N84">
            <v>0</v>
          </cell>
          <cell r="X84">
            <v>0</v>
          </cell>
          <cell r="AH84">
            <v>0</v>
          </cell>
        </row>
        <row r="85">
          <cell r="A85">
            <v>82</v>
          </cell>
          <cell r="B85">
            <v>0</v>
          </cell>
          <cell r="C85">
            <v>0</v>
          </cell>
          <cell r="D85">
            <v>0</v>
          </cell>
          <cell r="N85">
            <v>0</v>
          </cell>
          <cell r="X85">
            <v>0</v>
          </cell>
          <cell r="AH85">
            <v>0</v>
          </cell>
        </row>
        <row r="86">
          <cell r="A86">
            <v>83</v>
          </cell>
          <cell r="B86">
            <v>0</v>
          </cell>
          <cell r="C86">
            <v>0</v>
          </cell>
          <cell r="D86">
            <v>0</v>
          </cell>
          <cell r="N86">
            <v>0</v>
          </cell>
          <cell r="X86">
            <v>0</v>
          </cell>
          <cell r="AH86">
            <v>0</v>
          </cell>
        </row>
        <row r="87">
          <cell r="A87">
            <v>84</v>
          </cell>
          <cell r="B87">
            <v>0</v>
          </cell>
          <cell r="C87">
            <v>0</v>
          </cell>
          <cell r="D87">
            <v>0</v>
          </cell>
          <cell r="N87">
            <v>0</v>
          </cell>
          <cell r="X87">
            <v>0</v>
          </cell>
          <cell r="AH87">
            <v>0</v>
          </cell>
        </row>
        <row r="88">
          <cell r="A88">
            <v>85</v>
          </cell>
          <cell r="B88">
            <v>0</v>
          </cell>
          <cell r="C88">
            <v>0</v>
          </cell>
          <cell r="D88">
            <v>0</v>
          </cell>
          <cell r="N88">
            <v>0</v>
          </cell>
          <cell r="X88">
            <v>0</v>
          </cell>
          <cell r="AH88">
            <v>0</v>
          </cell>
        </row>
        <row r="89">
          <cell r="A89">
            <v>86</v>
          </cell>
          <cell r="B89">
            <v>0</v>
          </cell>
          <cell r="C89">
            <v>0</v>
          </cell>
          <cell r="D89">
            <v>0</v>
          </cell>
          <cell r="N89">
            <v>0</v>
          </cell>
          <cell r="X89">
            <v>0</v>
          </cell>
          <cell r="AH89">
            <v>0</v>
          </cell>
        </row>
        <row r="90">
          <cell r="A90">
            <v>87</v>
          </cell>
          <cell r="B90">
            <v>0</v>
          </cell>
          <cell r="C90">
            <v>0</v>
          </cell>
          <cell r="D90">
            <v>0</v>
          </cell>
          <cell r="N90">
            <v>0</v>
          </cell>
          <cell r="X90">
            <v>0</v>
          </cell>
          <cell r="AH90">
            <v>0</v>
          </cell>
        </row>
        <row r="91">
          <cell r="A91">
            <v>88</v>
          </cell>
          <cell r="B91">
            <v>0</v>
          </cell>
          <cell r="C91">
            <v>0</v>
          </cell>
          <cell r="D91">
            <v>0</v>
          </cell>
          <cell r="N91">
            <v>0</v>
          </cell>
          <cell r="X91">
            <v>0</v>
          </cell>
          <cell r="AH91">
            <v>0</v>
          </cell>
        </row>
        <row r="92">
          <cell r="A92">
            <v>89</v>
          </cell>
          <cell r="B92">
            <v>0</v>
          </cell>
          <cell r="C92">
            <v>0</v>
          </cell>
          <cell r="D92">
            <v>0</v>
          </cell>
          <cell r="N92">
            <v>0</v>
          </cell>
          <cell r="X92">
            <v>0</v>
          </cell>
          <cell r="AH92">
            <v>0</v>
          </cell>
        </row>
        <row r="93">
          <cell r="A93">
            <v>90</v>
          </cell>
          <cell r="B93">
            <v>0</v>
          </cell>
          <cell r="C93">
            <v>0</v>
          </cell>
          <cell r="D93">
            <v>0</v>
          </cell>
          <cell r="N93">
            <v>0</v>
          </cell>
          <cell r="X93">
            <v>0</v>
          </cell>
          <cell r="AH93">
            <v>0</v>
          </cell>
        </row>
        <row r="94">
          <cell r="A94">
            <v>91</v>
          </cell>
          <cell r="B94">
            <v>0</v>
          </cell>
          <cell r="C94">
            <v>0</v>
          </cell>
          <cell r="D94">
            <v>0</v>
          </cell>
          <cell r="N94">
            <v>0</v>
          </cell>
          <cell r="X94">
            <v>0</v>
          </cell>
          <cell r="AH94">
            <v>0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N95">
            <v>0</v>
          </cell>
          <cell r="X95">
            <v>0</v>
          </cell>
          <cell r="AH95">
            <v>0</v>
          </cell>
        </row>
        <row r="96">
          <cell r="A96">
            <v>93</v>
          </cell>
          <cell r="B96">
            <v>0</v>
          </cell>
          <cell r="C96">
            <v>0</v>
          </cell>
          <cell r="D96">
            <v>0</v>
          </cell>
          <cell r="N96">
            <v>0</v>
          </cell>
          <cell r="X96">
            <v>0</v>
          </cell>
          <cell r="AH96">
            <v>0</v>
          </cell>
        </row>
        <row r="97">
          <cell r="A97">
            <v>94</v>
          </cell>
          <cell r="B97">
            <v>0</v>
          </cell>
          <cell r="C97">
            <v>0</v>
          </cell>
          <cell r="D97">
            <v>0</v>
          </cell>
          <cell r="N97">
            <v>0</v>
          </cell>
          <cell r="X97">
            <v>0</v>
          </cell>
          <cell r="AH97">
            <v>0</v>
          </cell>
        </row>
        <row r="98">
          <cell r="A98">
            <v>95</v>
          </cell>
          <cell r="B98">
            <v>0</v>
          </cell>
          <cell r="C98">
            <v>0</v>
          </cell>
          <cell r="D98">
            <v>0</v>
          </cell>
          <cell r="N98">
            <v>0</v>
          </cell>
          <cell r="X98">
            <v>0</v>
          </cell>
          <cell r="AH98">
            <v>0</v>
          </cell>
        </row>
        <row r="99">
          <cell r="A99">
            <v>96</v>
          </cell>
          <cell r="B99">
            <v>0</v>
          </cell>
          <cell r="C99">
            <v>0</v>
          </cell>
          <cell r="D99">
            <v>0</v>
          </cell>
          <cell r="N99">
            <v>0</v>
          </cell>
          <cell r="X99">
            <v>0</v>
          </cell>
          <cell r="AH99">
            <v>0</v>
          </cell>
        </row>
        <row r="100">
          <cell r="A100">
            <v>97</v>
          </cell>
          <cell r="B100">
            <v>0</v>
          </cell>
          <cell r="C100">
            <v>0</v>
          </cell>
          <cell r="D100">
            <v>0</v>
          </cell>
          <cell r="N100">
            <v>0</v>
          </cell>
          <cell r="X100">
            <v>0</v>
          </cell>
          <cell r="AH100">
            <v>0</v>
          </cell>
        </row>
        <row r="101">
          <cell r="A101">
            <v>98</v>
          </cell>
          <cell r="B101">
            <v>0</v>
          </cell>
          <cell r="C101">
            <v>0</v>
          </cell>
          <cell r="D101">
            <v>0</v>
          </cell>
          <cell r="N101">
            <v>0</v>
          </cell>
          <cell r="X101">
            <v>0</v>
          </cell>
          <cell r="AH101">
            <v>0</v>
          </cell>
        </row>
        <row r="102">
          <cell r="A102">
            <v>99</v>
          </cell>
          <cell r="B102">
            <v>0</v>
          </cell>
          <cell r="C102">
            <v>0</v>
          </cell>
          <cell r="D102">
            <v>0</v>
          </cell>
          <cell r="N102">
            <v>0</v>
          </cell>
          <cell r="X102">
            <v>0</v>
          </cell>
          <cell r="AH102">
            <v>0</v>
          </cell>
        </row>
        <row r="103">
          <cell r="A103">
            <v>100</v>
          </cell>
          <cell r="B103">
            <v>0</v>
          </cell>
          <cell r="C103">
            <v>0</v>
          </cell>
          <cell r="D103">
            <v>0</v>
          </cell>
          <cell r="N103">
            <v>0</v>
          </cell>
          <cell r="X103">
            <v>0</v>
          </cell>
          <cell r="AH103">
            <v>0</v>
          </cell>
        </row>
      </sheetData>
      <sheetData sheetId="4">
        <row r="4">
          <cell r="A4">
            <v>1</v>
          </cell>
          <cell r="B4">
            <v>0</v>
          </cell>
          <cell r="C4">
            <v>0</v>
          </cell>
          <cell r="D4">
            <v>0</v>
          </cell>
        </row>
        <row r="5">
          <cell r="A5">
            <v>2</v>
          </cell>
          <cell r="B5">
            <v>0</v>
          </cell>
          <cell r="C5">
            <v>0</v>
          </cell>
          <cell r="D5">
            <v>0</v>
          </cell>
        </row>
        <row r="6">
          <cell r="A6">
            <v>3</v>
          </cell>
          <cell r="B6">
            <v>0</v>
          </cell>
          <cell r="C6">
            <v>0</v>
          </cell>
          <cell r="D6">
            <v>0</v>
          </cell>
        </row>
        <row r="7">
          <cell r="A7">
            <v>4</v>
          </cell>
          <cell r="B7">
            <v>0</v>
          </cell>
          <cell r="C7">
            <v>0</v>
          </cell>
          <cell r="D7">
            <v>0</v>
          </cell>
        </row>
        <row r="8">
          <cell r="A8">
            <v>5</v>
          </cell>
          <cell r="B8">
            <v>0</v>
          </cell>
          <cell r="C8">
            <v>0</v>
          </cell>
          <cell r="D8">
            <v>0</v>
          </cell>
        </row>
        <row r="9">
          <cell r="A9">
            <v>6</v>
          </cell>
          <cell r="B9">
            <v>0</v>
          </cell>
          <cell r="C9">
            <v>0</v>
          </cell>
          <cell r="D9">
            <v>0</v>
          </cell>
        </row>
        <row r="10">
          <cell r="A10">
            <v>7</v>
          </cell>
          <cell r="B10">
            <v>0</v>
          </cell>
          <cell r="C10">
            <v>0</v>
          </cell>
          <cell r="D10">
            <v>0</v>
          </cell>
        </row>
        <row r="11">
          <cell r="A11">
            <v>8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9</v>
          </cell>
          <cell r="B12">
            <v>0</v>
          </cell>
          <cell r="C12">
            <v>0</v>
          </cell>
          <cell r="D12">
            <v>0</v>
          </cell>
        </row>
        <row r="13">
          <cell r="A13">
            <v>10</v>
          </cell>
          <cell r="B13">
            <v>0</v>
          </cell>
          <cell r="C13">
            <v>0</v>
          </cell>
          <cell r="D13">
            <v>0</v>
          </cell>
        </row>
        <row r="14">
          <cell r="A14">
            <v>11</v>
          </cell>
          <cell r="B14">
            <v>0</v>
          </cell>
          <cell r="C14">
            <v>0</v>
          </cell>
          <cell r="D14">
            <v>0</v>
          </cell>
        </row>
        <row r="15">
          <cell r="A15">
            <v>12</v>
          </cell>
          <cell r="B15">
            <v>0</v>
          </cell>
          <cell r="C15">
            <v>0</v>
          </cell>
          <cell r="D15">
            <v>0</v>
          </cell>
        </row>
        <row r="16">
          <cell r="A16">
            <v>13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14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15</v>
          </cell>
          <cell r="B18">
            <v>0</v>
          </cell>
          <cell r="C18">
            <v>0</v>
          </cell>
          <cell r="D18">
            <v>0</v>
          </cell>
        </row>
        <row r="19">
          <cell r="A19">
            <v>16</v>
          </cell>
          <cell r="B19">
            <v>0</v>
          </cell>
          <cell r="C19">
            <v>0</v>
          </cell>
          <cell r="D19">
            <v>0</v>
          </cell>
        </row>
        <row r="20">
          <cell r="A20">
            <v>17</v>
          </cell>
          <cell r="B20">
            <v>0</v>
          </cell>
          <cell r="C20">
            <v>0</v>
          </cell>
          <cell r="D20">
            <v>0</v>
          </cell>
        </row>
        <row r="21">
          <cell r="A21">
            <v>18</v>
          </cell>
          <cell r="B21">
            <v>0</v>
          </cell>
          <cell r="C21">
            <v>0</v>
          </cell>
          <cell r="D21">
            <v>0</v>
          </cell>
        </row>
        <row r="22">
          <cell r="A22">
            <v>19</v>
          </cell>
          <cell r="B22">
            <v>0</v>
          </cell>
          <cell r="C22">
            <v>0</v>
          </cell>
          <cell r="D22">
            <v>0</v>
          </cell>
        </row>
        <row r="23">
          <cell r="A23">
            <v>20</v>
          </cell>
          <cell r="B23">
            <v>0</v>
          </cell>
          <cell r="C23">
            <v>0</v>
          </cell>
          <cell r="D23">
            <v>0</v>
          </cell>
        </row>
        <row r="24">
          <cell r="A24">
            <v>21</v>
          </cell>
          <cell r="B24">
            <v>0</v>
          </cell>
          <cell r="C24">
            <v>0</v>
          </cell>
          <cell r="D24">
            <v>0</v>
          </cell>
        </row>
        <row r="25">
          <cell r="A25">
            <v>22</v>
          </cell>
          <cell r="B25">
            <v>0</v>
          </cell>
          <cell r="C25">
            <v>0</v>
          </cell>
          <cell r="D25">
            <v>0</v>
          </cell>
        </row>
        <row r="26">
          <cell r="A26">
            <v>23</v>
          </cell>
          <cell r="B26">
            <v>0</v>
          </cell>
          <cell r="C26">
            <v>0</v>
          </cell>
          <cell r="D26">
            <v>0</v>
          </cell>
        </row>
        <row r="27">
          <cell r="A27">
            <v>24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25</v>
          </cell>
          <cell r="B28">
            <v>0</v>
          </cell>
          <cell r="C28">
            <v>0</v>
          </cell>
          <cell r="D28">
            <v>0</v>
          </cell>
        </row>
        <row r="29">
          <cell r="A29">
            <v>26</v>
          </cell>
          <cell r="B29">
            <v>0</v>
          </cell>
          <cell r="C29">
            <v>0</v>
          </cell>
          <cell r="D29">
            <v>0</v>
          </cell>
        </row>
        <row r="30">
          <cell r="A30">
            <v>27</v>
          </cell>
          <cell r="B30">
            <v>0</v>
          </cell>
          <cell r="C30">
            <v>0</v>
          </cell>
          <cell r="D30">
            <v>0</v>
          </cell>
        </row>
        <row r="31">
          <cell r="A31">
            <v>28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29</v>
          </cell>
          <cell r="B32">
            <v>0</v>
          </cell>
          <cell r="C32">
            <v>0</v>
          </cell>
          <cell r="D32">
            <v>0</v>
          </cell>
        </row>
        <row r="33">
          <cell r="A33">
            <v>30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31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32</v>
          </cell>
          <cell r="B35">
            <v>0</v>
          </cell>
          <cell r="C35">
            <v>0</v>
          </cell>
          <cell r="D35">
            <v>0</v>
          </cell>
        </row>
        <row r="36">
          <cell r="A36">
            <v>33</v>
          </cell>
          <cell r="B36">
            <v>0</v>
          </cell>
          <cell r="C36">
            <v>0</v>
          </cell>
          <cell r="D36">
            <v>0</v>
          </cell>
        </row>
        <row r="37">
          <cell r="A37">
            <v>34</v>
          </cell>
          <cell r="B37">
            <v>0</v>
          </cell>
          <cell r="C37">
            <v>0</v>
          </cell>
          <cell r="D37">
            <v>0</v>
          </cell>
        </row>
        <row r="38">
          <cell r="A38">
            <v>35</v>
          </cell>
          <cell r="B38">
            <v>0</v>
          </cell>
          <cell r="C38">
            <v>0</v>
          </cell>
          <cell r="D38">
            <v>0</v>
          </cell>
        </row>
        <row r="39">
          <cell r="A39">
            <v>36</v>
          </cell>
          <cell r="B39">
            <v>0</v>
          </cell>
          <cell r="C39">
            <v>0</v>
          </cell>
          <cell r="D39">
            <v>0</v>
          </cell>
        </row>
        <row r="40">
          <cell r="A40">
            <v>37</v>
          </cell>
          <cell r="B40">
            <v>0</v>
          </cell>
          <cell r="C40">
            <v>0</v>
          </cell>
          <cell r="D40">
            <v>0</v>
          </cell>
        </row>
        <row r="41">
          <cell r="A41">
            <v>38</v>
          </cell>
          <cell r="B41">
            <v>0</v>
          </cell>
          <cell r="C41">
            <v>0</v>
          </cell>
          <cell r="D41">
            <v>0</v>
          </cell>
        </row>
        <row r="42">
          <cell r="A42">
            <v>39</v>
          </cell>
          <cell r="B42">
            <v>0</v>
          </cell>
          <cell r="C42">
            <v>0</v>
          </cell>
          <cell r="D42">
            <v>0</v>
          </cell>
        </row>
        <row r="43">
          <cell r="A43">
            <v>40</v>
          </cell>
          <cell r="B43">
            <v>0</v>
          </cell>
          <cell r="C43">
            <v>0</v>
          </cell>
          <cell r="D43">
            <v>0</v>
          </cell>
        </row>
        <row r="44">
          <cell r="A44">
            <v>41</v>
          </cell>
          <cell r="B44">
            <v>0</v>
          </cell>
          <cell r="C44">
            <v>0</v>
          </cell>
          <cell r="D44">
            <v>0</v>
          </cell>
        </row>
        <row r="45">
          <cell r="A45">
            <v>42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43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44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45</v>
          </cell>
          <cell r="B48">
            <v>0</v>
          </cell>
          <cell r="C48">
            <v>0</v>
          </cell>
          <cell r="D48">
            <v>0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</row>
        <row r="50">
          <cell r="A50">
            <v>47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48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49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50</v>
          </cell>
          <cell r="B53">
            <v>0</v>
          </cell>
          <cell r="C53">
            <v>0</v>
          </cell>
          <cell r="D53">
            <v>0</v>
          </cell>
        </row>
        <row r="54">
          <cell r="A54">
            <v>51</v>
          </cell>
          <cell r="B54">
            <v>0</v>
          </cell>
          <cell r="C54">
            <v>0</v>
          </cell>
          <cell r="D54">
            <v>0</v>
          </cell>
        </row>
        <row r="55">
          <cell r="A55">
            <v>52</v>
          </cell>
          <cell r="B55">
            <v>0</v>
          </cell>
          <cell r="C55">
            <v>0</v>
          </cell>
          <cell r="D55">
            <v>0</v>
          </cell>
        </row>
        <row r="56">
          <cell r="A56">
            <v>53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54</v>
          </cell>
          <cell r="B57">
            <v>0</v>
          </cell>
          <cell r="C57">
            <v>0</v>
          </cell>
          <cell r="D57">
            <v>0</v>
          </cell>
        </row>
        <row r="58">
          <cell r="A58">
            <v>55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56</v>
          </cell>
          <cell r="B59">
            <v>0</v>
          </cell>
          <cell r="C59">
            <v>0</v>
          </cell>
          <cell r="D59">
            <v>0</v>
          </cell>
        </row>
        <row r="60">
          <cell r="A60">
            <v>57</v>
          </cell>
          <cell r="B60">
            <v>0</v>
          </cell>
          <cell r="C60">
            <v>0</v>
          </cell>
          <cell r="D60">
            <v>0</v>
          </cell>
        </row>
        <row r="61">
          <cell r="A61">
            <v>58</v>
          </cell>
          <cell r="B61">
            <v>0</v>
          </cell>
          <cell r="C61">
            <v>0</v>
          </cell>
          <cell r="D61">
            <v>0</v>
          </cell>
        </row>
        <row r="62">
          <cell r="A62">
            <v>59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60</v>
          </cell>
          <cell r="B63">
            <v>0</v>
          </cell>
          <cell r="C63">
            <v>0</v>
          </cell>
          <cell r="D63">
            <v>0</v>
          </cell>
        </row>
        <row r="64">
          <cell r="A64">
            <v>61</v>
          </cell>
          <cell r="B64">
            <v>0</v>
          </cell>
          <cell r="C64">
            <v>0</v>
          </cell>
          <cell r="D64">
            <v>0</v>
          </cell>
        </row>
        <row r="65">
          <cell r="A65">
            <v>62</v>
          </cell>
          <cell r="B65">
            <v>0</v>
          </cell>
          <cell r="C65">
            <v>0</v>
          </cell>
          <cell r="D65">
            <v>0</v>
          </cell>
        </row>
        <row r="66">
          <cell r="A66">
            <v>63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64</v>
          </cell>
          <cell r="B67">
            <v>0</v>
          </cell>
          <cell r="C67">
            <v>0</v>
          </cell>
          <cell r="D67">
            <v>0</v>
          </cell>
        </row>
        <row r="68">
          <cell r="A68">
            <v>65</v>
          </cell>
          <cell r="B68">
            <v>0</v>
          </cell>
          <cell r="C68">
            <v>0</v>
          </cell>
          <cell r="D68">
            <v>0</v>
          </cell>
        </row>
        <row r="69">
          <cell r="A69">
            <v>66</v>
          </cell>
          <cell r="B69">
            <v>0</v>
          </cell>
          <cell r="C69">
            <v>0</v>
          </cell>
          <cell r="D69">
            <v>0</v>
          </cell>
        </row>
        <row r="70">
          <cell r="A70">
            <v>67</v>
          </cell>
          <cell r="B70">
            <v>0</v>
          </cell>
          <cell r="C70">
            <v>0</v>
          </cell>
          <cell r="D70">
            <v>0</v>
          </cell>
        </row>
        <row r="71">
          <cell r="A71">
            <v>68</v>
          </cell>
          <cell r="B71">
            <v>0</v>
          </cell>
          <cell r="C71">
            <v>0</v>
          </cell>
          <cell r="D71">
            <v>0</v>
          </cell>
        </row>
        <row r="72">
          <cell r="A72">
            <v>69</v>
          </cell>
          <cell r="B72">
            <v>0</v>
          </cell>
          <cell r="C72">
            <v>0</v>
          </cell>
          <cell r="D72">
            <v>0</v>
          </cell>
        </row>
        <row r="73">
          <cell r="A73">
            <v>70</v>
          </cell>
          <cell r="B73">
            <v>0</v>
          </cell>
          <cell r="C73">
            <v>0</v>
          </cell>
          <cell r="D73">
            <v>0</v>
          </cell>
        </row>
        <row r="74">
          <cell r="A74">
            <v>71</v>
          </cell>
          <cell r="B74">
            <v>0</v>
          </cell>
          <cell r="C74">
            <v>0</v>
          </cell>
          <cell r="D74">
            <v>0</v>
          </cell>
        </row>
        <row r="75">
          <cell r="A75">
            <v>72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74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75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76</v>
          </cell>
          <cell r="B79">
            <v>0</v>
          </cell>
          <cell r="C79">
            <v>0</v>
          </cell>
          <cell r="D79">
            <v>0</v>
          </cell>
        </row>
        <row r="80">
          <cell r="A80">
            <v>77</v>
          </cell>
          <cell r="B80">
            <v>0</v>
          </cell>
          <cell r="C80">
            <v>0</v>
          </cell>
          <cell r="D80">
            <v>0</v>
          </cell>
        </row>
        <row r="81">
          <cell r="A81">
            <v>78</v>
          </cell>
          <cell r="B81">
            <v>0</v>
          </cell>
          <cell r="C81">
            <v>0</v>
          </cell>
          <cell r="D81">
            <v>0</v>
          </cell>
        </row>
        <row r="82">
          <cell r="A82">
            <v>79</v>
          </cell>
          <cell r="B82">
            <v>0</v>
          </cell>
          <cell r="C82">
            <v>0</v>
          </cell>
          <cell r="D82">
            <v>0</v>
          </cell>
        </row>
        <row r="83">
          <cell r="A83">
            <v>80</v>
          </cell>
          <cell r="B83">
            <v>0</v>
          </cell>
          <cell r="C83">
            <v>0</v>
          </cell>
          <cell r="D83">
            <v>0</v>
          </cell>
        </row>
        <row r="84">
          <cell r="A84">
            <v>81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82</v>
          </cell>
          <cell r="B85">
            <v>0</v>
          </cell>
          <cell r="C85">
            <v>0</v>
          </cell>
          <cell r="D85">
            <v>0</v>
          </cell>
        </row>
        <row r="86">
          <cell r="A86">
            <v>83</v>
          </cell>
          <cell r="B86">
            <v>0</v>
          </cell>
          <cell r="C86">
            <v>0</v>
          </cell>
          <cell r="D86">
            <v>0</v>
          </cell>
        </row>
        <row r="87">
          <cell r="A87">
            <v>84</v>
          </cell>
          <cell r="B87">
            <v>0</v>
          </cell>
          <cell r="C87">
            <v>0</v>
          </cell>
          <cell r="D87">
            <v>0</v>
          </cell>
        </row>
        <row r="88">
          <cell r="A88">
            <v>85</v>
          </cell>
          <cell r="B88">
            <v>0</v>
          </cell>
          <cell r="C88">
            <v>0</v>
          </cell>
          <cell r="D88">
            <v>0</v>
          </cell>
        </row>
        <row r="89">
          <cell r="A89">
            <v>86</v>
          </cell>
          <cell r="B89">
            <v>0</v>
          </cell>
          <cell r="C89">
            <v>0</v>
          </cell>
          <cell r="D89">
            <v>0</v>
          </cell>
        </row>
        <row r="90">
          <cell r="A90">
            <v>87</v>
          </cell>
          <cell r="B90">
            <v>0</v>
          </cell>
          <cell r="C90">
            <v>0</v>
          </cell>
          <cell r="D90">
            <v>0</v>
          </cell>
        </row>
        <row r="91">
          <cell r="A91">
            <v>88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89</v>
          </cell>
          <cell r="B92">
            <v>0</v>
          </cell>
          <cell r="C92">
            <v>0</v>
          </cell>
          <cell r="D92">
            <v>0</v>
          </cell>
        </row>
        <row r="93">
          <cell r="A93">
            <v>90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91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</row>
        <row r="96">
          <cell r="A96">
            <v>93</v>
          </cell>
          <cell r="B96">
            <v>0</v>
          </cell>
          <cell r="C96">
            <v>0</v>
          </cell>
          <cell r="D96">
            <v>0</v>
          </cell>
        </row>
        <row r="97">
          <cell r="A97">
            <v>94</v>
          </cell>
          <cell r="B97">
            <v>0</v>
          </cell>
          <cell r="C97">
            <v>0</v>
          </cell>
          <cell r="D97">
            <v>0</v>
          </cell>
        </row>
        <row r="98">
          <cell r="A98">
            <v>95</v>
          </cell>
          <cell r="B98">
            <v>0</v>
          </cell>
          <cell r="C98">
            <v>0</v>
          </cell>
          <cell r="D98">
            <v>0</v>
          </cell>
        </row>
        <row r="99">
          <cell r="A99">
            <v>96</v>
          </cell>
          <cell r="B99">
            <v>0</v>
          </cell>
          <cell r="C99">
            <v>0</v>
          </cell>
          <cell r="D99">
            <v>0</v>
          </cell>
        </row>
        <row r="100">
          <cell r="A100">
            <v>97</v>
          </cell>
          <cell r="B100">
            <v>0</v>
          </cell>
          <cell r="C100">
            <v>0</v>
          </cell>
          <cell r="D100">
            <v>0</v>
          </cell>
        </row>
        <row r="101">
          <cell r="A101">
            <v>98</v>
          </cell>
          <cell r="B101">
            <v>0</v>
          </cell>
          <cell r="C101">
            <v>0</v>
          </cell>
          <cell r="D101">
            <v>0</v>
          </cell>
        </row>
        <row r="102">
          <cell r="A102">
            <v>99</v>
          </cell>
          <cell r="B102">
            <v>0</v>
          </cell>
          <cell r="C102">
            <v>0</v>
          </cell>
          <cell r="D102">
            <v>0</v>
          </cell>
        </row>
        <row r="103">
          <cell r="A103">
            <v>100</v>
          </cell>
          <cell r="B103">
            <v>0</v>
          </cell>
          <cell r="C103">
            <v>0</v>
          </cell>
          <cell r="D103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K54"/>
  <sheetViews>
    <sheetView showGridLines="0" showRowColHeaders="0" tabSelected="1" workbookViewId="0">
      <selection activeCell="G10" sqref="G10"/>
    </sheetView>
  </sheetViews>
  <sheetFormatPr defaultRowHeight="13.5" x14ac:dyDescent="0.15"/>
  <cols>
    <col min="3" max="3" width="10.875" customWidth="1"/>
    <col min="4" max="4" width="7.125" customWidth="1"/>
    <col min="5" max="5" width="6" customWidth="1"/>
    <col min="259" max="259" width="10.875" customWidth="1"/>
    <col min="260" max="260" width="7.125" customWidth="1"/>
    <col min="261" max="261" width="6" customWidth="1"/>
    <col min="515" max="515" width="10.875" customWidth="1"/>
    <col min="516" max="516" width="7.125" customWidth="1"/>
    <col min="517" max="517" width="6" customWidth="1"/>
    <col min="771" max="771" width="10.875" customWidth="1"/>
    <col min="772" max="772" width="7.125" customWidth="1"/>
    <col min="773" max="773" width="6" customWidth="1"/>
    <col min="1027" max="1027" width="10.875" customWidth="1"/>
    <col min="1028" max="1028" width="7.125" customWidth="1"/>
    <col min="1029" max="1029" width="6" customWidth="1"/>
    <col min="1283" max="1283" width="10.875" customWidth="1"/>
    <col min="1284" max="1284" width="7.125" customWidth="1"/>
    <col min="1285" max="1285" width="6" customWidth="1"/>
    <col min="1539" max="1539" width="10.875" customWidth="1"/>
    <col min="1540" max="1540" width="7.125" customWidth="1"/>
    <col min="1541" max="1541" width="6" customWidth="1"/>
    <col min="1795" max="1795" width="10.875" customWidth="1"/>
    <col min="1796" max="1796" width="7.125" customWidth="1"/>
    <col min="1797" max="1797" width="6" customWidth="1"/>
    <col min="2051" max="2051" width="10.875" customWidth="1"/>
    <col min="2052" max="2052" width="7.125" customWidth="1"/>
    <col min="2053" max="2053" width="6" customWidth="1"/>
    <col min="2307" max="2307" width="10.875" customWidth="1"/>
    <col min="2308" max="2308" width="7.125" customWidth="1"/>
    <col min="2309" max="2309" width="6" customWidth="1"/>
    <col min="2563" max="2563" width="10.875" customWidth="1"/>
    <col min="2564" max="2564" width="7.125" customWidth="1"/>
    <col min="2565" max="2565" width="6" customWidth="1"/>
    <col min="2819" max="2819" width="10.875" customWidth="1"/>
    <col min="2820" max="2820" width="7.125" customWidth="1"/>
    <col min="2821" max="2821" width="6" customWidth="1"/>
    <col min="3075" max="3075" width="10.875" customWidth="1"/>
    <col min="3076" max="3076" width="7.125" customWidth="1"/>
    <col min="3077" max="3077" width="6" customWidth="1"/>
    <col min="3331" max="3331" width="10.875" customWidth="1"/>
    <col min="3332" max="3332" width="7.125" customWidth="1"/>
    <col min="3333" max="3333" width="6" customWidth="1"/>
    <col min="3587" max="3587" width="10.875" customWidth="1"/>
    <col min="3588" max="3588" width="7.125" customWidth="1"/>
    <col min="3589" max="3589" width="6" customWidth="1"/>
    <col min="3843" max="3843" width="10.875" customWidth="1"/>
    <col min="3844" max="3844" width="7.125" customWidth="1"/>
    <col min="3845" max="3845" width="6" customWidth="1"/>
    <col min="4099" max="4099" width="10.875" customWidth="1"/>
    <col min="4100" max="4100" width="7.125" customWidth="1"/>
    <col min="4101" max="4101" width="6" customWidth="1"/>
    <col min="4355" max="4355" width="10.875" customWidth="1"/>
    <col min="4356" max="4356" width="7.125" customWidth="1"/>
    <col min="4357" max="4357" width="6" customWidth="1"/>
    <col min="4611" max="4611" width="10.875" customWidth="1"/>
    <col min="4612" max="4612" width="7.125" customWidth="1"/>
    <col min="4613" max="4613" width="6" customWidth="1"/>
    <col min="4867" max="4867" width="10.875" customWidth="1"/>
    <col min="4868" max="4868" width="7.125" customWidth="1"/>
    <col min="4869" max="4869" width="6" customWidth="1"/>
    <col min="5123" max="5123" width="10.875" customWidth="1"/>
    <col min="5124" max="5124" width="7.125" customWidth="1"/>
    <col min="5125" max="5125" width="6" customWidth="1"/>
    <col min="5379" max="5379" width="10.875" customWidth="1"/>
    <col min="5380" max="5380" width="7.125" customWidth="1"/>
    <col min="5381" max="5381" width="6" customWidth="1"/>
    <col min="5635" max="5635" width="10.875" customWidth="1"/>
    <col min="5636" max="5636" width="7.125" customWidth="1"/>
    <col min="5637" max="5637" width="6" customWidth="1"/>
    <col min="5891" max="5891" width="10.875" customWidth="1"/>
    <col min="5892" max="5892" width="7.125" customWidth="1"/>
    <col min="5893" max="5893" width="6" customWidth="1"/>
    <col min="6147" max="6147" width="10.875" customWidth="1"/>
    <col min="6148" max="6148" width="7.125" customWidth="1"/>
    <col min="6149" max="6149" width="6" customWidth="1"/>
    <col min="6403" max="6403" width="10.875" customWidth="1"/>
    <col min="6404" max="6404" width="7.125" customWidth="1"/>
    <col min="6405" max="6405" width="6" customWidth="1"/>
    <col min="6659" max="6659" width="10.875" customWidth="1"/>
    <col min="6660" max="6660" width="7.125" customWidth="1"/>
    <col min="6661" max="6661" width="6" customWidth="1"/>
    <col min="6915" max="6915" width="10.875" customWidth="1"/>
    <col min="6916" max="6916" width="7.125" customWidth="1"/>
    <col min="6917" max="6917" width="6" customWidth="1"/>
    <col min="7171" max="7171" width="10.875" customWidth="1"/>
    <col min="7172" max="7172" width="7.125" customWidth="1"/>
    <col min="7173" max="7173" width="6" customWidth="1"/>
    <col min="7427" max="7427" width="10.875" customWidth="1"/>
    <col min="7428" max="7428" width="7.125" customWidth="1"/>
    <col min="7429" max="7429" width="6" customWidth="1"/>
    <col min="7683" max="7683" width="10.875" customWidth="1"/>
    <col min="7684" max="7684" width="7.125" customWidth="1"/>
    <col min="7685" max="7685" width="6" customWidth="1"/>
    <col min="7939" max="7939" width="10.875" customWidth="1"/>
    <col min="7940" max="7940" width="7.125" customWidth="1"/>
    <col min="7941" max="7941" width="6" customWidth="1"/>
    <col min="8195" max="8195" width="10.875" customWidth="1"/>
    <col min="8196" max="8196" width="7.125" customWidth="1"/>
    <col min="8197" max="8197" width="6" customWidth="1"/>
    <col min="8451" max="8451" width="10.875" customWidth="1"/>
    <col min="8452" max="8452" width="7.125" customWidth="1"/>
    <col min="8453" max="8453" width="6" customWidth="1"/>
    <col min="8707" max="8707" width="10.875" customWidth="1"/>
    <col min="8708" max="8708" width="7.125" customWidth="1"/>
    <col min="8709" max="8709" width="6" customWidth="1"/>
    <col min="8963" max="8963" width="10.875" customWidth="1"/>
    <col min="8964" max="8964" width="7.125" customWidth="1"/>
    <col min="8965" max="8965" width="6" customWidth="1"/>
    <col min="9219" max="9219" width="10.875" customWidth="1"/>
    <col min="9220" max="9220" width="7.125" customWidth="1"/>
    <col min="9221" max="9221" width="6" customWidth="1"/>
    <col min="9475" max="9475" width="10.875" customWidth="1"/>
    <col min="9476" max="9476" width="7.125" customWidth="1"/>
    <col min="9477" max="9477" width="6" customWidth="1"/>
    <col min="9731" max="9731" width="10.875" customWidth="1"/>
    <col min="9732" max="9732" width="7.125" customWidth="1"/>
    <col min="9733" max="9733" width="6" customWidth="1"/>
    <col min="9987" max="9987" width="10.875" customWidth="1"/>
    <col min="9988" max="9988" width="7.125" customWidth="1"/>
    <col min="9989" max="9989" width="6" customWidth="1"/>
    <col min="10243" max="10243" width="10.875" customWidth="1"/>
    <col min="10244" max="10244" width="7.125" customWidth="1"/>
    <col min="10245" max="10245" width="6" customWidth="1"/>
    <col min="10499" max="10499" width="10.875" customWidth="1"/>
    <col min="10500" max="10500" width="7.125" customWidth="1"/>
    <col min="10501" max="10501" width="6" customWidth="1"/>
    <col min="10755" max="10755" width="10.875" customWidth="1"/>
    <col min="10756" max="10756" width="7.125" customWidth="1"/>
    <col min="10757" max="10757" width="6" customWidth="1"/>
    <col min="11011" max="11011" width="10.875" customWidth="1"/>
    <col min="11012" max="11012" width="7.125" customWidth="1"/>
    <col min="11013" max="11013" width="6" customWidth="1"/>
    <col min="11267" max="11267" width="10.875" customWidth="1"/>
    <col min="11268" max="11268" width="7.125" customWidth="1"/>
    <col min="11269" max="11269" width="6" customWidth="1"/>
    <col min="11523" max="11523" width="10.875" customWidth="1"/>
    <col min="11524" max="11524" width="7.125" customWidth="1"/>
    <col min="11525" max="11525" width="6" customWidth="1"/>
    <col min="11779" max="11779" width="10.875" customWidth="1"/>
    <col min="11780" max="11780" width="7.125" customWidth="1"/>
    <col min="11781" max="11781" width="6" customWidth="1"/>
    <col min="12035" max="12035" width="10.875" customWidth="1"/>
    <col min="12036" max="12036" width="7.125" customWidth="1"/>
    <col min="12037" max="12037" width="6" customWidth="1"/>
    <col min="12291" max="12291" width="10.875" customWidth="1"/>
    <col min="12292" max="12292" width="7.125" customWidth="1"/>
    <col min="12293" max="12293" width="6" customWidth="1"/>
    <col min="12547" max="12547" width="10.875" customWidth="1"/>
    <col min="12548" max="12548" width="7.125" customWidth="1"/>
    <col min="12549" max="12549" width="6" customWidth="1"/>
    <col min="12803" max="12803" width="10.875" customWidth="1"/>
    <col min="12804" max="12804" width="7.125" customWidth="1"/>
    <col min="12805" max="12805" width="6" customWidth="1"/>
    <col min="13059" max="13059" width="10.875" customWidth="1"/>
    <col min="13060" max="13060" width="7.125" customWidth="1"/>
    <col min="13061" max="13061" width="6" customWidth="1"/>
    <col min="13315" max="13315" width="10.875" customWidth="1"/>
    <col min="13316" max="13316" width="7.125" customWidth="1"/>
    <col min="13317" max="13317" width="6" customWidth="1"/>
    <col min="13571" max="13571" width="10.875" customWidth="1"/>
    <col min="13572" max="13572" width="7.125" customWidth="1"/>
    <col min="13573" max="13573" width="6" customWidth="1"/>
    <col min="13827" max="13827" width="10.875" customWidth="1"/>
    <col min="13828" max="13828" width="7.125" customWidth="1"/>
    <col min="13829" max="13829" width="6" customWidth="1"/>
    <col min="14083" max="14083" width="10.875" customWidth="1"/>
    <col min="14084" max="14084" width="7.125" customWidth="1"/>
    <col min="14085" max="14085" width="6" customWidth="1"/>
    <col min="14339" max="14339" width="10.875" customWidth="1"/>
    <col min="14340" max="14340" width="7.125" customWidth="1"/>
    <col min="14341" max="14341" width="6" customWidth="1"/>
    <col min="14595" max="14595" width="10.875" customWidth="1"/>
    <col min="14596" max="14596" width="7.125" customWidth="1"/>
    <col min="14597" max="14597" width="6" customWidth="1"/>
    <col min="14851" max="14851" width="10.875" customWidth="1"/>
    <col min="14852" max="14852" width="7.125" customWidth="1"/>
    <col min="14853" max="14853" width="6" customWidth="1"/>
    <col min="15107" max="15107" width="10.875" customWidth="1"/>
    <col min="15108" max="15108" width="7.125" customWidth="1"/>
    <col min="15109" max="15109" width="6" customWidth="1"/>
    <col min="15363" max="15363" width="10.875" customWidth="1"/>
    <col min="15364" max="15364" width="7.125" customWidth="1"/>
    <col min="15365" max="15365" width="6" customWidth="1"/>
    <col min="15619" max="15619" width="10.875" customWidth="1"/>
    <col min="15620" max="15620" width="7.125" customWidth="1"/>
    <col min="15621" max="15621" width="6" customWidth="1"/>
    <col min="15875" max="15875" width="10.875" customWidth="1"/>
    <col min="15876" max="15876" width="7.125" customWidth="1"/>
    <col min="15877" max="15877" width="6" customWidth="1"/>
    <col min="16131" max="16131" width="10.875" customWidth="1"/>
    <col min="16132" max="16132" width="7.125" customWidth="1"/>
    <col min="16133" max="16133" width="6" customWidth="1"/>
  </cols>
  <sheetData>
    <row r="2" spans="2:11" ht="18.75" x14ac:dyDescent="0.15">
      <c r="B2" s="109" t="s">
        <v>148</v>
      </c>
      <c r="C2" s="110"/>
      <c r="D2" s="110"/>
      <c r="E2" s="110"/>
      <c r="F2" s="111"/>
      <c r="H2" s="111"/>
      <c r="I2" s="111"/>
      <c r="J2" s="112"/>
      <c r="K2" s="111"/>
    </row>
    <row r="3" spans="2:11" x14ac:dyDescent="0.15"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2:11" x14ac:dyDescent="0.15">
      <c r="B4" s="111"/>
      <c r="C4" s="111" t="s">
        <v>94</v>
      </c>
      <c r="D4" s="111"/>
      <c r="E4" s="111"/>
      <c r="F4" s="111"/>
      <c r="G4" s="111"/>
      <c r="H4" s="111"/>
      <c r="I4" s="111"/>
      <c r="J4" s="111"/>
      <c r="K4" s="111"/>
    </row>
    <row r="5" spans="2:11" x14ac:dyDescent="0.15">
      <c r="B5" s="111"/>
      <c r="C5" s="113" t="s">
        <v>95</v>
      </c>
      <c r="D5" s="111" t="s">
        <v>96</v>
      </c>
      <c r="E5" s="111"/>
      <c r="F5" s="111"/>
      <c r="G5" s="111"/>
      <c r="H5" s="111"/>
      <c r="I5" s="111"/>
      <c r="J5" s="111"/>
      <c r="K5" s="111"/>
    </row>
    <row r="6" spans="2:11" x14ac:dyDescent="0.15">
      <c r="B6" s="111"/>
      <c r="C6" s="113" t="s">
        <v>97</v>
      </c>
      <c r="D6" s="111" t="s">
        <v>135</v>
      </c>
      <c r="E6" s="111"/>
      <c r="F6" s="111"/>
      <c r="G6" s="111"/>
      <c r="H6" s="111"/>
      <c r="I6" s="111"/>
      <c r="J6" s="111"/>
      <c r="K6" s="111"/>
    </row>
    <row r="7" spans="2:11" x14ac:dyDescent="0.15">
      <c r="B7" s="111"/>
      <c r="C7" s="113" t="s">
        <v>98</v>
      </c>
      <c r="D7" s="111" t="s">
        <v>136</v>
      </c>
      <c r="E7" s="111"/>
      <c r="F7" s="111"/>
      <c r="G7" s="111"/>
      <c r="H7" s="111"/>
      <c r="I7" s="111"/>
      <c r="J7" s="111"/>
      <c r="K7" s="111"/>
    </row>
    <row r="8" spans="2:11" x14ac:dyDescent="0.15">
      <c r="B8" s="111"/>
      <c r="C8" s="113" t="s">
        <v>99</v>
      </c>
      <c r="D8" s="111" t="s">
        <v>137</v>
      </c>
      <c r="E8" s="111"/>
      <c r="F8" s="111"/>
      <c r="G8" s="111"/>
      <c r="H8" s="111"/>
      <c r="I8" s="111"/>
      <c r="J8" s="111"/>
      <c r="K8" s="111"/>
    </row>
    <row r="9" spans="2:11" x14ac:dyDescent="0.15">
      <c r="B9" s="111"/>
      <c r="C9" s="113" t="s">
        <v>100</v>
      </c>
      <c r="D9" s="111" t="s">
        <v>138</v>
      </c>
      <c r="E9" s="111"/>
      <c r="F9" s="111"/>
      <c r="G9" s="111"/>
      <c r="H9" s="111"/>
      <c r="I9" s="111"/>
      <c r="J9" s="111"/>
      <c r="K9" s="111"/>
    </row>
    <row r="10" spans="2:11" x14ac:dyDescent="0.15">
      <c r="B10" s="111"/>
      <c r="C10" s="113" t="s">
        <v>101</v>
      </c>
      <c r="D10" s="111" t="s">
        <v>139</v>
      </c>
      <c r="E10" s="111"/>
      <c r="F10" s="111"/>
      <c r="G10" s="111"/>
      <c r="H10" s="111"/>
      <c r="I10" s="111"/>
      <c r="J10" s="111"/>
      <c r="K10" s="111"/>
    </row>
    <row r="11" spans="2:11" x14ac:dyDescent="0.15">
      <c r="B11" s="111"/>
      <c r="C11" s="113" t="s">
        <v>102</v>
      </c>
      <c r="D11" s="111" t="s">
        <v>149</v>
      </c>
      <c r="E11" s="111"/>
      <c r="F11" s="111"/>
      <c r="G11" s="111"/>
      <c r="H11" s="111"/>
      <c r="I11" s="111"/>
      <c r="J11" s="111"/>
      <c r="K11" s="111"/>
    </row>
    <row r="12" spans="2:11" x14ac:dyDescent="0.15"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2:11" x14ac:dyDescent="0.15">
      <c r="B13" s="111"/>
      <c r="C13" s="114" t="s">
        <v>147</v>
      </c>
      <c r="D13" s="111"/>
      <c r="E13" s="111"/>
      <c r="F13" s="111"/>
      <c r="G13" s="111"/>
      <c r="H13" s="111"/>
      <c r="I13" s="111"/>
      <c r="J13" s="111"/>
      <c r="K13" s="111"/>
    </row>
    <row r="14" spans="2:11" ht="14.25" thickBot="1" x14ac:dyDescent="0.2"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2:11" ht="14.25" thickBot="1" x14ac:dyDescent="0.2">
      <c r="B15" s="111"/>
      <c r="C15" s="126" t="s">
        <v>135</v>
      </c>
      <c r="D15" s="111" t="s">
        <v>103</v>
      </c>
      <c r="E15" s="111"/>
      <c r="F15" s="111"/>
      <c r="G15" s="111"/>
      <c r="H15" s="111"/>
      <c r="I15" s="111"/>
      <c r="J15" s="111"/>
      <c r="K15" s="111"/>
    </row>
    <row r="16" spans="2:11" x14ac:dyDescent="0.15">
      <c r="B16" s="111"/>
      <c r="C16" s="115" t="s">
        <v>104</v>
      </c>
      <c r="D16" s="111" t="s">
        <v>105</v>
      </c>
      <c r="E16" s="111"/>
      <c r="F16" s="111"/>
      <c r="G16" s="111"/>
      <c r="H16" s="111"/>
      <c r="I16" s="111"/>
      <c r="J16" s="111"/>
      <c r="K16" s="111"/>
    </row>
    <row r="17" spans="2:11" x14ac:dyDescent="0.15">
      <c r="B17" s="111"/>
      <c r="C17" s="115" t="s">
        <v>104</v>
      </c>
      <c r="D17" s="111" t="s">
        <v>140</v>
      </c>
      <c r="E17" s="111"/>
      <c r="F17" s="111"/>
      <c r="G17" s="111"/>
      <c r="H17" s="111"/>
      <c r="I17" s="111"/>
      <c r="J17" s="111"/>
      <c r="K17" s="111"/>
    </row>
    <row r="18" spans="2:11" x14ac:dyDescent="0.15">
      <c r="B18" s="111"/>
      <c r="C18" s="115" t="s">
        <v>104</v>
      </c>
      <c r="D18" s="111" t="s">
        <v>141</v>
      </c>
      <c r="E18" s="111"/>
      <c r="F18" s="111"/>
      <c r="G18" s="111"/>
      <c r="H18" s="111"/>
      <c r="I18" s="111"/>
      <c r="J18" s="111"/>
      <c r="K18" s="111"/>
    </row>
    <row r="19" spans="2:11" ht="14.25" thickBot="1" x14ac:dyDescent="0.2">
      <c r="B19" s="111"/>
      <c r="C19" s="115"/>
      <c r="D19" s="111"/>
      <c r="E19" s="111"/>
      <c r="F19" s="111"/>
      <c r="G19" s="111"/>
      <c r="H19" s="111"/>
      <c r="I19" s="111"/>
      <c r="J19" s="111"/>
      <c r="K19" s="111"/>
    </row>
    <row r="20" spans="2:11" ht="14.25" thickBot="1" x14ac:dyDescent="0.2">
      <c r="B20" s="111"/>
      <c r="C20" s="123" t="s">
        <v>136</v>
      </c>
      <c r="D20" s="124"/>
      <c r="E20" s="111" t="s">
        <v>103</v>
      </c>
      <c r="H20" s="111"/>
      <c r="I20" s="111"/>
      <c r="J20" s="111"/>
      <c r="K20" s="111"/>
    </row>
    <row r="21" spans="2:11" x14ac:dyDescent="0.15">
      <c r="B21" s="111"/>
      <c r="C21" s="115"/>
      <c r="D21" s="116" t="s">
        <v>157</v>
      </c>
      <c r="E21" s="111"/>
      <c r="F21" s="111"/>
      <c r="G21" s="111"/>
      <c r="H21" s="111"/>
      <c r="I21" s="111"/>
      <c r="J21" s="111"/>
      <c r="K21" s="111"/>
    </row>
    <row r="22" spans="2:11" x14ac:dyDescent="0.15">
      <c r="B22" s="111"/>
      <c r="C22" s="115"/>
      <c r="D22" s="116" t="s">
        <v>158</v>
      </c>
      <c r="E22" s="111"/>
      <c r="F22" s="111"/>
      <c r="G22" s="111"/>
      <c r="H22" s="111"/>
      <c r="I22" s="111"/>
      <c r="J22" s="111"/>
      <c r="K22" s="111"/>
    </row>
    <row r="23" spans="2:11" x14ac:dyDescent="0.15">
      <c r="B23" s="111"/>
      <c r="C23" s="115" t="s">
        <v>104</v>
      </c>
      <c r="D23" s="117" t="s">
        <v>142</v>
      </c>
      <c r="E23" s="111"/>
      <c r="F23" s="111"/>
      <c r="G23" s="111"/>
      <c r="H23" s="111"/>
      <c r="I23" s="111"/>
      <c r="J23" s="111"/>
      <c r="K23" s="111"/>
    </row>
    <row r="24" spans="2:11" x14ac:dyDescent="0.15">
      <c r="B24" s="111"/>
      <c r="C24" s="115" t="s">
        <v>104</v>
      </c>
      <c r="D24" s="117" t="s">
        <v>163</v>
      </c>
      <c r="E24" s="111"/>
      <c r="F24" s="111"/>
      <c r="G24" s="111"/>
      <c r="H24" s="111"/>
      <c r="I24" s="111"/>
      <c r="J24" s="111"/>
      <c r="K24" s="111"/>
    </row>
    <row r="25" spans="2:11" x14ac:dyDescent="0.15">
      <c r="B25" s="111"/>
      <c r="C25" s="115" t="s">
        <v>104</v>
      </c>
      <c r="D25" s="117" t="s">
        <v>110</v>
      </c>
      <c r="E25" s="111"/>
      <c r="F25" s="111"/>
      <c r="G25" s="111"/>
      <c r="H25" s="111"/>
      <c r="I25" s="111"/>
      <c r="J25" s="111"/>
      <c r="K25" s="111"/>
    </row>
    <row r="26" spans="2:11" x14ac:dyDescent="0.15">
      <c r="B26" s="111"/>
      <c r="C26" s="115" t="s">
        <v>104</v>
      </c>
      <c r="D26" s="117" t="s">
        <v>106</v>
      </c>
      <c r="E26" s="111"/>
      <c r="F26" s="111"/>
      <c r="G26" s="111"/>
      <c r="H26" s="111"/>
      <c r="I26" s="111"/>
      <c r="J26" s="111"/>
      <c r="K26" s="111"/>
    </row>
    <row r="27" spans="2:11" x14ac:dyDescent="0.15">
      <c r="B27" s="111"/>
      <c r="C27" s="115" t="s">
        <v>104</v>
      </c>
      <c r="D27" s="117" t="s">
        <v>111</v>
      </c>
      <c r="E27" s="111"/>
      <c r="F27" s="111"/>
      <c r="G27" s="111"/>
      <c r="H27" s="111"/>
      <c r="I27" s="111"/>
      <c r="J27" s="111"/>
      <c r="K27" s="111"/>
    </row>
    <row r="28" spans="2:11" x14ac:dyDescent="0.15">
      <c r="B28" s="111"/>
      <c r="C28" s="115" t="s">
        <v>104</v>
      </c>
      <c r="D28" s="117" t="s">
        <v>112</v>
      </c>
      <c r="E28" s="111"/>
      <c r="F28" s="111"/>
      <c r="G28" s="111"/>
      <c r="H28" s="111"/>
      <c r="I28" s="111"/>
      <c r="J28" s="111"/>
      <c r="K28" s="111"/>
    </row>
    <row r="29" spans="2:11" x14ac:dyDescent="0.15">
      <c r="B29" s="111"/>
      <c r="C29" s="115" t="s">
        <v>104</v>
      </c>
      <c r="D29" s="117" t="s">
        <v>113</v>
      </c>
      <c r="E29" s="111"/>
      <c r="F29" s="111"/>
      <c r="G29" s="111"/>
      <c r="H29" s="111"/>
      <c r="I29" s="111"/>
      <c r="J29" s="111"/>
      <c r="K29" s="111"/>
    </row>
    <row r="30" spans="2:11" ht="14.25" thickBot="1" x14ac:dyDescent="0.2">
      <c r="B30" s="111"/>
      <c r="C30" s="115"/>
      <c r="D30" s="117"/>
      <c r="E30" s="111"/>
      <c r="F30" s="111"/>
      <c r="G30" s="111"/>
      <c r="H30" s="111"/>
      <c r="I30" s="111"/>
      <c r="J30" s="111"/>
      <c r="K30" s="111"/>
    </row>
    <row r="31" spans="2:11" ht="14.25" thickBot="1" x14ac:dyDescent="0.2">
      <c r="B31" s="111"/>
      <c r="C31" s="122" t="s">
        <v>137</v>
      </c>
      <c r="D31" s="111" t="s">
        <v>103</v>
      </c>
      <c r="E31" s="111"/>
      <c r="F31" s="111"/>
      <c r="G31" s="111"/>
      <c r="H31" s="111"/>
      <c r="I31" s="111"/>
      <c r="J31" s="111"/>
      <c r="K31" s="111"/>
    </row>
    <row r="32" spans="2:11" x14ac:dyDescent="0.15">
      <c r="B32" s="111"/>
      <c r="C32" s="111"/>
      <c r="D32" s="116" t="s">
        <v>159</v>
      </c>
      <c r="E32" s="111"/>
      <c r="F32" s="111"/>
      <c r="G32" s="111"/>
      <c r="H32" s="111"/>
      <c r="I32" s="111"/>
      <c r="J32" s="111"/>
      <c r="K32" s="111"/>
    </row>
    <row r="33" spans="2:11" x14ac:dyDescent="0.15">
      <c r="B33" s="111"/>
      <c r="C33" s="111"/>
      <c r="D33" s="116" t="s">
        <v>158</v>
      </c>
      <c r="E33" s="111"/>
      <c r="F33" s="111"/>
      <c r="G33" s="111"/>
      <c r="H33" s="111"/>
      <c r="I33" s="111"/>
      <c r="J33" s="111"/>
      <c r="K33" s="111"/>
    </row>
    <row r="34" spans="2:11" x14ac:dyDescent="0.15">
      <c r="B34" s="111"/>
      <c r="C34" s="115" t="s">
        <v>104</v>
      </c>
      <c r="D34" s="111" t="s">
        <v>107</v>
      </c>
      <c r="E34" s="111"/>
      <c r="F34" s="111"/>
      <c r="G34" s="111"/>
      <c r="H34" s="111"/>
      <c r="I34" s="111"/>
      <c r="J34" s="111"/>
      <c r="K34" s="111"/>
    </row>
    <row r="35" spans="2:11" x14ac:dyDescent="0.15">
      <c r="B35" s="111"/>
      <c r="C35" s="115" t="s">
        <v>104</v>
      </c>
      <c r="D35" s="111" t="s">
        <v>162</v>
      </c>
      <c r="E35" s="111"/>
      <c r="F35" s="111"/>
      <c r="G35" s="111"/>
      <c r="H35" s="111"/>
      <c r="I35" s="111"/>
      <c r="J35" s="111"/>
      <c r="K35" s="111"/>
    </row>
    <row r="36" spans="2:11" ht="14.25" thickBot="1" x14ac:dyDescent="0.2"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2:11" ht="14.25" thickBot="1" x14ac:dyDescent="0.2">
      <c r="B37" s="111"/>
      <c r="C37" s="198" t="s">
        <v>138</v>
      </c>
      <c r="D37" s="199"/>
      <c r="E37" s="111" t="s">
        <v>103</v>
      </c>
      <c r="G37" s="111"/>
      <c r="H37" s="111"/>
      <c r="I37" s="111"/>
      <c r="J37" s="111"/>
      <c r="K37" s="111"/>
    </row>
    <row r="38" spans="2:11" x14ac:dyDescent="0.15">
      <c r="B38" s="111"/>
      <c r="C38" s="115" t="s">
        <v>104</v>
      </c>
      <c r="D38" s="111" t="s">
        <v>145</v>
      </c>
      <c r="E38" s="111"/>
      <c r="F38" s="111"/>
      <c r="G38" s="111"/>
      <c r="H38" s="111"/>
      <c r="I38" s="111"/>
      <c r="J38" s="111"/>
      <c r="K38" s="111"/>
    </row>
    <row r="39" spans="2:11" ht="14.25" thickBot="1" x14ac:dyDescent="0.2">
      <c r="B39" s="111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2:11" ht="14.25" thickBot="1" x14ac:dyDescent="0.2">
      <c r="B40" s="111"/>
      <c r="C40" s="196" t="s">
        <v>139</v>
      </c>
      <c r="D40" s="197"/>
      <c r="E40" s="111" t="s">
        <v>103</v>
      </c>
      <c r="F40" s="111"/>
      <c r="G40" s="111"/>
      <c r="H40" s="111"/>
      <c r="I40" s="111"/>
      <c r="J40" s="111"/>
      <c r="K40" s="111"/>
    </row>
    <row r="41" spans="2:11" x14ac:dyDescent="0.15">
      <c r="B41" s="111"/>
      <c r="C41" s="115" t="s">
        <v>104</v>
      </c>
      <c r="D41" s="111" t="s">
        <v>116</v>
      </c>
      <c r="E41" s="111"/>
      <c r="F41" s="111"/>
      <c r="G41" s="111"/>
      <c r="H41" s="111"/>
      <c r="I41" s="111"/>
      <c r="J41" s="111"/>
      <c r="K41" s="111"/>
    </row>
    <row r="42" spans="2:11" x14ac:dyDescent="0.15">
      <c r="B42" s="111"/>
      <c r="C42" s="115" t="s">
        <v>104</v>
      </c>
      <c r="D42" s="111" t="s">
        <v>117</v>
      </c>
      <c r="E42" s="111"/>
      <c r="F42" s="111"/>
      <c r="G42" s="111"/>
      <c r="H42" s="111"/>
      <c r="I42" s="111"/>
      <c r="J42" s="111"/>
      <c r="K42" s="111"/>
    </row>
    <row r="43" spans="2:11" x14ac:dyDescent="0.15">
      <c r="B43" s="111"/>
      <c r="C43" s="115" t="s">
        <v>104</v>
      </c>
      <c r="D43" s="111" t="s">
        <v>150</v>
      </c>
      <c r="E43" s="111"/>
      <c r="F43" s="111"/>
      <c r="G43" s="111"/>
      <c r="H43" s="111"/>
      <c r="I43" s="111"/>
      <c r="J43" s="111"/>
      <c r="K43" s="111"/>
    </row>
    <row r="44" spans="2:11" ht="14.25" thickBot="1" x14ac:dyDescent="0.2">
      <c r="B44" s="111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2:11" ht="14.25" thickBot="1" x14ac:dyDescent="0.2">
      <c r="B45" s="111"/>
      <c r="C45" s="125" t="s">
        <v>149</v>
      </c>
      <c r="D45" s="111" t="s">
        <v>103</v>
      </c>
      <c r="E45" s="111"/>
      <c r="F45" s="111"/>
      <c r="G45" s="111"/>
      <c r="H45" s="111"/>
      <c r="I45" s="111"/>
      <c r="J45" s="111"/>
      <c r="K45" s="111"/>
    </row>
    <row r="46" spans="2:11" x14ac:dyDescent="0.15">
      <c r="B46" s="111"/>
      <c r="C46" s="115" t="s">
        <v>104</v>
      </c>
      <c r="D46" s="111" t="s">
        <v>161</v>
      </c>
      <c r="E46" s="111"/>
      <c r="F46" s="111"/>
      <c r="G46" s="111"/>
      <c r="H46" s="111"/>
      <c r="I46" s="111"/>
      <c r="J46" s="111"/>
      <c r="K46" s="111"/>
    </row>
    <row r="47" spans="2:11" x14ac:dyDescent="0.15">
      <c r="B47" s="111"/>
      <c r="C47" s="115"/>
      <c r="D47" s="111" t="s">
        <v>160</v>
      </c>
      <c r="E47" s="111"/>
      <c r="F47" s="111"/>
      <c r="G47" s="111"/>
      <c r="H47" s="111"/>
      <c r="I47" s="111"/>
      <c r="J47" s="111"/>
      <c r="K47" s="111"/>
    </row>
    <row r="48" spans="2:11" x14ac:dyDescent="0.15">
      <c r="B48" s="111"/>
      <c r="C48" s="115" t="s">
        <v>104</v>
      </c>
      <c r="D48" s="111" t="s">
        <v>115</v>
      </c>
      <c r="E48" s="111"/>
      <c r="F48" s="111"/>
      <c r="G48" s="111"/>
      <c r="H48" s="111"/>
      <c r="I48" s="111"/>
      <c r="J48" s="111"/>
      <c r="K48" s="111"/>
    </row>
    <row r="49" spans="2:11" x14ac:dyDescent="0.15">
      <c r="B49" s="111"/>
      <c r="C49" s="115" t="s">
        <v>104</v>
      </c>
      <c r="D49" s="111" t="s">
        <v>108</v>
      </c>
      <c r="E49" s="111"/>
      <c r="F49" s="111"/>
      <c r="G49" s="111"/>
      <c r="H49" s="111"/>
      <c r="I49" s="111"/>
      <c r="J49" s="111"/>
      <c r="K49" s="111"/>
    </row>
    <row r="50" spans="2:11" x14ac:dyDescent="0.15">
      <c r="B50" s="111"/>
      <c r="C50" s="115"/>
      <c r="D50" s="111"/>
      <c r="E50" s="111"/>
      <c r="F50" s="111"/>
      <c r="G50" s="111"/>
      <c r="H50" s="111"/>
      <c r="I50" s="111"/>
      <c r="J50" s="111"/>
      <c r="K50" s="111"/>
    </row>
    <row r="51" spans="2:11" x14ac:dyDescent="0.15">
      <c r="B51" s="111"/>
      <c r="C51" s="111"/>
      <c r="D51" s="111"/>
      <c r="E51" s="111"/>
      <c r="F51" s="111"/>
      <c r="G51" s="111"/>
      <c r="H51" s="111"/>
      <c r="I51" s="111"/>
      <c r="J51" s="111"/>
      <c r="K51" s="111"/>
    </row>
    <row r="52" spans="2:11" x14ac:dyDescent="0.15">
      <c r="B52" s="111"/>
      <c r="C52" s="111"/>
      <c r="D52" s="111"/>
      <c r="E52" s="111"/>
      <c r="F52" s="111"/>
      <c r="G52" s="111"/>
      <c r="H52" s="111"/>
      <c r="I52" s="111"/>
      <c r="J52" s="111"/>
      <c r="K52" s="111"/>
    </row>
    <row r="53" spans="2:11" x14ac:dyDescent="0.15">
      <c r="B53" s="111"/>
      <c r="C53" s="111"/>
      <c r="D53" s="111"/>
      <c r="E53" s="118"/>
      <c r="F53" s="118"/>
      <c r="G53" s="111"/>
      <c r="H53" s="111"/>
      <c r="I53" s="111"/>
      <c r="J53" s="111"/>
      <c r="K53" s="111"/>
    </row>
    <row r="54" spans="2:11" x14ac:dyDescent="0.15">
      <c r="B54" s="111"/>
      <c r="C54" s="111"/>
      <c r="D54" s="111"/>
      <c r="E54" s="111"/>
      <c r="F54" s="111"/>
      <c r="G54" s="111"/>
      <c r="H54" s="111"/>
      <c r="I54" s="111"/>
      <c r="J54" s="111"/>
      <c r="K54" s="111"/>
    </row>
  </sheetData>
  <sheetProtection algorithmName="SHA-512" hashValue="0hWgakVZfl6WRmN08ARtWIpMGDioGR+8LnxI4vVWE/uIbmgRTzpQICmq7tRZeW30y69iq3Iupskv2QwgHUL3rw==" saltValue="0R4i1KaxkBLVnfk9ee9kRA==" spinCount="100000" sheet="1" objects="1" scenarios="1"/>
  <mergeCells count="2">
    <mergeCell ref="C40:D40"/>
    <mergeCell ref="C37:D37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1:H19"/>
  <sheetViews>
    <sheetView showGridLines="0" showRowColHeaders="0" workbookViewId="0">
      <selection activeCell="C35" sqref="C35"/>
    </sheetView>
  </sheetViews>
  <sheetFormatPr defaultRowHeight="13.5" x14ac:dyDescent="0.15"/>
  <cols>
    <col min="2" max="2" width="13.125" customWidth="1"/>
    <col min="3" max="3" width="16.125" bestFit="1" customWidth="1"/>
    <col min="4" max="4" width="15.5" customWidth="1"/>
    <col min="5" max="8" width="13.125" customWidth="1"/>
  </cols>
  <sheetData>
    <row r="1" spans="2:8" x14ac:dyDescent="0.15">
      <c r="C1" s="23"/>
    </row>
    <row r="2" spans="2:8" ht="19.5" customHeight="1" x14ac:dyDescent="0.15">
      <c r="B2" s="134" t="s">
        <v>151</v>
      </c>
      <c r="C2" s="23"/>
    </row>
    <row r="3" spans="2:8" ht="15.75" customHeight="1" thickBot="1" x14ac:dyDescent="0.2">
      <c r="C3" s="23"/>
    </row>
    <row r="4" spans="2:8" ht="15.75" customHeight="1" thickTop="1" thickBot="1" x14ac:dyDescent="0.2">
      <c r="B4" s="24"/>
      <c r="C4" s="25"/>
      <c r="D4" s="26"/>
      <c r="E4" s="26"/>
      <c r="F4" s="26"/>
      <c r="G4" s="26"/>
      <c r="H4" s="27"/>
    </row>
    <row r="5" spans="2:8" ht="15.75" customHeight="1" thickBot="1" x14ac:dyDescent="0.2">
      <c r="B5" s="28"/>
      <c r="C5" s="29"/>
      <c r="D5" s="30" t="s">
        <v>164</v>
      </c>
      <c r="E5" s="31" t="s">
        <v>44</v>
      </c>
      <c r="F5" s="31" t="s">
        <v>45</v>
      </c>
      <c r="G5" s="32"/>
      <c r="H5" s="33"/>
    </row>
    <row r="6" spans="2:8" ht="25.5" customHeight="1" thickTop="1" thickBot="1" x14ac:dyDescent="0.2">
      <c r="B6" s="28"/>
      <c r="C6" s="34" t="s">
        <v>46</v>
      </c>
      <c r="D6" s="176"/>
      <c r="E6" s="176"/>
      <c r="F6" s="176"/>
      <c r="G6" s="35"/>
      <c r="H6" s="33"/>
    </row>
    <row r="7" spans="2:8" ht="23.25" customHeight="1" thickTop="1" thickBot="1" x14ac:dyDescent="0.2">
      <c r="B7" s="28"/>
      <c r="C7" s="36" t="s">
        <v>47</v>
      </c>
      <c r="D7" s="37">
        <v>1</v>
      </c>
      <c r="E7" s="37">
        <v>5</v>
      </c>
      <c r="F7" s="37">
        <v>1</v>
      </c>
      <c r="G7" s="38"/>
      <c r="H7" s="33"/>
    </row>
    <row r="8" spans="2:8" ht="15.75" customHeight="1" thickBot="1" x14ac:dyDescent="0.2">
      <c r="B8" s="28"/>
      <c r="C8" s="39"/>
      <c r="D8" s="40"/>
      <c r="E8" s="40"/>
      <c r="F8" s="40"/>
      <c r="G8" s="40"/>
      <c r="H8" s="33"/>
    </row>
    <row r="9" spans="2:8" ht="15.75" customHeight="1" thickBot="1" x14ac:dyDescent="0.2">
      <c r="B9" s="28"/>
      <c r="C9" s="41"/>
      <c r="D9" s="42"/>
      <c r="E9" s="43"/>
      <c r="F9" s="43"/>
      <c r="G9" s="32"/>
      <c r="H9" s="33"/>
    </row>
    <row r="10" spans="2:8" ht="24.75" customHeight="1" thickTop="1" thickBot="1" x14ac:dyDescent="0.2">
      <c r="B10" s="28"/>
      <c r="C10" s="34" t="s">
        <v>48</v>
      </c>
      <c r="D10" s="200"/>
      <c r="E10" s="201"/>
      <c r="F10" s="202"/>
      <c r="G10" s="35"/>
      <c r="H10" s="33"/>
    </row>
    <row r="11" spans="2:8" ht="24.75" customHeight="1" thickTop="1" thickBot="1" x14ac:dyDescent="0.2">
      <c r="B11" s="28"/>
      <c r="C11" s="44" t="s">
        <v>47</v>
      </c>
      <c r="D11" s="45" t="s">
        <v>49</v>
      </c>
      <c r="E11" s="46"/>
      <c r="F11" s="47"/>
      <c r="G11" s="48"/>
      <c r="H11" s="33"/>
    </row>
    <row r="12" spans="2:8" ht="15.75" customHeight="1" thickBot="1" x14ac:dyDescent="0.2">
      <c r="B12" s="28"/>
      <c r="C12" s="49"/>
      <c r="D12" s="50"/>
      <c r="E12" s="50"/>
      <c r="F12" s="50"/>
      <c r="G12" s="50"/>
      <c r="H12" s="33"/>
    </row>
    <row r="13" spans="2:8" ht="15.75" customHeight="1" thickBot="1" x14ac:dyDescent="0.2">
      <c r="B13" s="28"/>
      <c r="C13" s="41"/>
      <c r="D13" s="42"/>
      <c r="E13" s="43"/>
      <c r="F13" s="43"/>
      <c r="G13" s="32"/>
      <c r="H13" s="33"/>
    </row>
    <row r="14" spans="2:8" ht="26.25" customHeight="1" thickTop="1" thickBot="1" x14ac:dyDescent="0.2">
      <c r="B14" s="28"/>
      <c r="C14" s="34" t="s">
        <v>155</v>
      </c>
      <c r="D14" s="203"/>
      <c r="E14" s="204"/>
      <c r="F14" s="205"/>
      <c r="G14" s="35"/>
      <c r="H14" s="33"/>
    </row>
    <row r="15" spans="2:8" ht="24.75" customHeight="1" thickTop="1" thickBot="1" x14ac:dyDescent="0.2">
      <c r="B15" s="28"/>
      <c r="C15" s="44" t="s">
        <v>47</v>
      </c>
      <c r="D15" s="51" t="s">
        <v>50</v>
      </c>
      <c r="E15" s="52"/>
      <c r="F15" s="53"/>
      <c r="G15" s="54"/>
      <c r="H15" s="55"/>
    </row>
    <row r="16" spans="2:8" ht="15.75" customHeight="1" x14ac:dyDescent="0.15">
      <c r="B16" s="28"/>
      <c r="C16" s="60"/>
      <c r="D16" s="61"/>
      <c r="E16" s="61"/>
      <c r="F16" s="61"/>
      <c r="G16" s="61"/>
      <c r="H16" s="55"/>
    </row>
    <row r="17" spans="2:8" ht="15.75" customHeight="1" thickBot="1" x14ac:dyDescent="0.2">
      <c r="B17" s="56"/>
      <c r="C17" s="57"/>
      <c r="D17" s="58"/>
      <c r="E17" s="58"/>
      <c r="F17" s="58"/>
      <c r="G17" s="58"/>
      <c r="H17" s="59"/>
    </row>
    <row r="18" spans="2:8" ht="15.75" customHeight="1" thickTop="1" x14ac:dyDescent="0.15">
      <c r="C18" s="23"/>
    </row>
    <row r="19" spans="2:8" ht="15.75" customHeight="1" x14ac:dyDescent="0.15"/>
  </sheetData>
  <sheetProtection algorithmName="SHA-512" hashValue="XkH3PsUP8UZHsU0THLG9iiCOkXUwX8SFkOVJTyhQvIYix5mTI92fuDS2Org3aYeOYbbWltTdEGfoTWLFZKmTSw==" saltValue="pKLvbEeIQpnXSMGpWI6HOw==" spinCount="100000" sheet="1" objects="1" scenarios="1"/>
  <protectedRanges>
    <protectedRange sqref="D14:F14" name="範囲4"/>
    <protectedRange sqref="D10:F10" name="範囲2"/>
    <protectedRange sqref="D6:F6" name="範囲1"/>
  </protectedRanges>
  <mergeCells count="2">
    <mergeCell ref="D10:F10"/>
    <mergeCell ref="D14:F14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400"/>
  <sheetViews>
    <sheetView showGridLines="0" showRowColHeader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"/>
    </sheetView>
  </sheetViews>
  <sheetFormatPr defaultRowHeight="12.75" x14ac:dyDescent="0.15"/>
  <cols>
    <col min="1" max="1" width="3.75" style="62" customWidth="1"/>
    <col min="2" max="2" width="3.125" style="63" customWidth="1"/>
    <col min="3" max="3" width="3.75" style="63" customWidth="1"/>
    <col min="4" max="4" width="13.125" style="63" customWidth="1"/>
    <col min="5" max="5" width="13.75" style="64" customWidth="1"/>
    <col min="6" max="6" width="3.5" style="63" customWidth="1"/>
    <col min="7" max="7" width="3.625" style="63" customWidth="1"/>
    <col min="8" max="8" width="3.75" style="63" customWidth="1"/>
    <col min="9" max="9" width="3.5" style="63" customWidth="1"/>
    <col min="10" max="10" width="2.375" style="65" customWidth="1"/>
    <col min="11" max="11" width="2.375" style="78" customWidth="1"/>
    <col min="12" max="12" width="4.25" style="63" customWidth="1"/>
    <col min="13" max="13" width="9.875" style="63" customWidth="1"/>
    <col min="14" max="14" width="1.625" style="80" customWidth="1"/>
    <col min="15" max="16" width="4.25" style="63" customWidth="1"/>
    <col min="17" max="17" width="9.625" style="63" customWidth="1"/>
    <col min="18" max="18" width="1.125" style="80" customWidth="1"/>
    <col min="19" max="19" width="14.5" style="63" customWidth="1"/>
    <col min="20" max="20" width="1.125" style="63" customWidth="1"/>
    <col min="21" max="22" width="8" style="63" bestFit="1" customWidth="1"/>
    <col min="23" max="23" width="16.75" style="63" bestFit="1" customWidth="1"/>
    <col min="24" max="24" width="12.875" style="63" bestFit="1" customWidth="1"/>
    <col min="25" max="25" width="1.5" style="63" customWidth="1"/>
    <col min="26" max="27" width="6.375" style="63" bestFit="1" customWidth="1"/>
    <col min="28" max="28" width="11.125" style="63" customWidth="1"/>
    <col min="29" max="254" width="9" style="63"/>
    <col min="255" max="255" width="3.75" style="63" customWidth="1"/>
    <col min="256" max="256" width="3.125" style="63" customWidth="1"/>
    <col min="257" max="257" width="3.75" style="63" customWidth="1"/>
    <col min="258" max="258" width="13.125" style="63" customWidth="1"/>
    <col min="259" max="259" width="13.75" style="63" customWidth="1"/>
    <col min="260" max="260" width="2.875" style="63" customWidth="1"/>
    <col min="261" max="261" width="15.5" style="63" customWidth="1"/>
    <col min="262" max="262" width="5.75" style="63" customWidth="1"/>
    <col min="263" max="263" width="4.125" style="63" customWidth="1"/>
    <col min="264" max="264" width="3.75" style="63" customWidth="1"/>
    <col min="265" max="266" width="0" style="63" hidden="1" customWidth="1"/>
    <col min="267" max="267" width="3.5" style="63" customWidth="1"/>
    <col min="268" max="268" width="3.625" style="63" customWidth="1"/>
    <col min="269" max="269" width="3.75" style="63" customWidth="1"/>
    <col min="270" max="270" width="3.5" style="63" customWidth="1"/>
    <col min="271" max="271" width="2.375" style="63" customWidth="1"/>
    <col min="272" max="272" width="3.625" style="63" customWidth="1"/>
    <col min="273" max="273" width="9.375" style="63" customWidth="1"/>
    <col min="274" max="274" width="4.25" style="63" customWidth="1"/>
    <col min="275" max="275" width="9.625" style="63" customWidth="1"/>
    <col min="276" max="276" width="14.5" style="63" customWidth="1"/>
    <col min="277" max="510" width="9" style="63"/>
    <col min="511" max="511" width="3.75" style="63" customWidth="1"/>
    <col min="512" max="512" width="3.125" style="63" customWidth="1"/>
    <col min="513" max="513" width="3.75" style="63" customWidth="1"/>
    <col min="514" max="514" width="13.125" style="63" customWidth="1"/>
    <col min="515" max="515" width="13.75" style="63" customWidth="1"/>
    <col min="516" max="516" width="2.875" style="63" customWidth="1"/>
    <col min="517" max="517" width="15.5" style="63" customWidth="1"/>
    <col min="518" max="518" width="5.75" style="63" customWidth="1"/>
    <col min="519" max="519" width="4.125" style="63" customWidth="1"/>
    <col min="520" max="520" width="3.75" style="63" customWidth="1"/>
    <col min="521" max="522" width="0" style="63" hidden="1" customWidth="1"/>
    <col min="523" max="523" width="3.5" style="63" customWidth="1"/>
    <col min="524" max="524" width="3.625" style="63" customWidth="1"/>
    <col min="525" max="525" width="3.75" style="63" customWidth="1"/>
    <col min="526" max="526" width="3.5" style="63" customWidth="1"/>
    <col min="527" max="527" width="2.375" style="63" customWidth="1"/>
    <col min="528" max="528" width="3.625" style="63" customWidth="1"/>
    <col min="529" max="529" width="9.375" style="63" customWidth="1"/>
    <col min="530" max="530" width="4.25" style="63" customWidth="1"/>
    <col min="531" max="531" width="9.625" style="63" customWidth="1"/>
    <col min="532" max="532" width="14.5" style="63" customWidth="1"/>
    <col min="533" max="766" width="9" style="63"/>
    <col min="767" max="767" width="3.75" style="63" customWidth="1"/>
    <col min="768" max="768" width="3.125" style="63" customWidth="1"/>
    <col min="769" max="769" width="3.75" style="63" customWidth="1"/>
    <col min="770" max="770" width="13.125" style="63" customWidth="1"/>
    <col min="771" max="771" width="13.75" style="63" customWidth="1"/>
    <col min="772" max="772" width="2.875" style="63" customWidth="1"/>
    <col min="773" max="773" width="15.5" style="63" customWidth="1"/>
    <col min="774" max="774" width="5.75" style="63" customWidth="1"/>
    <col min="775" max="775" width="4.125" style="63" customWidth="1"/>
    <col min="776" max="776" width="3.75" style="63" customWidth="1"/>
    <col min="777" max="778" width="0" style="63" hidden="1" customWidth="1"/>
    <col min="779" max="779" width="3.5" style="63" customWidth="1"/>
    <col min="780" max="780" width="3.625" style="63" customWidth="1"/>
    <col min="781" max="781" width="3.75" style="63" customWidth="1"/>
    <col min="782" max="782" width="3.5" style="63" customWidth="1"/>
    <col min="783" max="783" width="2.375" style="63" customWidth="1"/>
    <col min="784" max="784" width="3.625" style="63" customWidth="1"/>
    <col min="785" max="785" width="9.375" style="63" customWidth="1"/>
    <col min="786" max="786" width="4.25" style="63" customWidth="1"/>
    <col min="787" max="787" width="9.625" style="63" customWidth="1"/>
    <col min="788" max="788" width="14.5" style="63" customWidth="1"/>
    <col min="789" max="1022" width="9" style="63"/>
    <col min="1023" max="1023" width="3.75" style="63" customWidth="1"/>
    <col min="1024" max="1024" width="3.125" style="63" customWidth="1"/>
    <col min="1025" max="1025" width="3.75" style="63" customWidth="1"/>
    <col min="1026" max="1026" width="13.125" style="63" customWidth="1"/>
    <col min="1027" max="1027" width="13.75" style="63" customWidth="1"/>
    <col min="1028" max="1028" width="2.875" style="63" customWidth="1"/>
    <col min="1029" max="1029" width="15.5" style="63" customWidth="1"/>
    <col min="1030" max="1030" width="5.75" style="63" customWidth="1"/>
    <col min="1031" max="1031" width="4.125" style="63" customWidth="1"/>
    <col min="1032" max="1032" width="3.75" style="63" customWidth="1"/>
    <col min="1033" max="1034" width="0" style="63" hidden="1" customWidth="1"/>
    <col min="1035" max="1035" width="3.5" style="63" customWidth="1"/>
    <col min="1036" max="1036" width="3.625" style="63" customWidth="1"/>
    <col min="1037" max="1037" width="3.75" style="63" customWidth="1"/>
    <col min="1038" max="1038" width="3.5" style="63" customWidth="1"/>
    <col min="1039" max="1039" width="2.375" style="63" customWidth="1"/>
    <col min="1040" max="1040" width="3.625" style="63" customWidth="1"/>
    <col min="1041" max="1041" width="9.375" style="63" customWidth="1"/>
    <col min="1042" max="1042" width="4.25" style="63" customWidth="1"/>
    <col min="1043" max="1043" width="9.625" style="63" customWidth="1"/>
    <col min="1044" max="1044" width="14.5" style="63" customWidth="1"/>
    <col min="1045" max="1278" width="9" style="63"/>
    <col min="1279" max="1279" width="3.75" style="63" customWidth="1"/>
    <col min="1280" max="1280" width="3.125" style="63" customWidth="1"/>
    <col min="1281" max="1281" width="3.75" style="63" customWidth="1"/>
    <col min="1282" max="1282" width="13.125" style="63" customWidth="1"/>
    <col min="1283" max="1283" width="13.75" style="63" customWidth="1"/>
    <col min="1284" max="1284" width="2.875" style="63" customWidth="1"/>
    <col min="1285" max="1285" width="15.5" style="63" customWidth="1"/>
    <col min="1286" max="1286" width="5.75" style="63" customWidth="1"/>
    <col min="1287" max="1287" width="4.125" style="63" customWidth="1"/>
    <col min="1288" max="1288" width="3.75" style="63" customWidth="1"/>
    <col min="1289" max="1290" width="0" style="63" hidden="1" customWidth="1"/>
    <col min="1291" max="1291" width="3.5" style="63" customWidth="1"/>
    <col min="1292" max="1292" width="3.625" style="63" customWidth="1"/>
    <col min="1293" max="1293" width="3.75" style="63" customWidth="1"/>
    <col min="1294" max="1294" width="3.5" style="63" customWidth="1"/>
    <col min="1295" max="1295" width="2.375" style="63" customWidth="1"/>
    <col min="1296" max="1296" width="3.625" style="63" customWidth="1"/>
    <col min="1297" max="1297" width="9.375" style="63" customWidth="1"/>
    <col min="1298" max="1298" width="4.25" style="63" customWidth="1"/>
    <col min="1299" max="1299" width="9.625" style="63" customWidth="1"/>
    <col min="1300" max="1300" width="14.5" style="63" customWidth="1"/>
    <col min="1301" max="1534" width="9" style="63"/>
    <col min="1535" max="1535" width="3.75" style="63" customWidth="1"/>
    <col min="1536" max="1536" width="3.125" style="63" customWidth="1"/>
    <col min="1537" max="1537" width="3.75" style="63" customWidth="1"/>
    <col min="1538" max="1538" width="13.125" style="63" customWidth="1"/>
    <col min="1539" max="1539" width="13.75" style="63" customWidth="1"/>
    <col min="1540" max="1540" width="2.875" style="63" customWidth="1"/>
    <col min="1541" max="1541" width="15.5" style="63" customWidth="1"/>
    <col min="1542" max="1542" width="5.75" style="63" customWidth="1"/>
    <col min="1543" max="1543" width="4.125" style="63" customWidth="1"/>
    <col min="1544" max="1544" width="3.75" style="63" customWidth="1"/>
    <col min="1545" max="1546" width="0" style="63" hidden="1" customWidth="1"/>
    <col min="1547" max="1547" width="3.5" style="63" customWidth="1"/>
    <col min="1548" max="1548" width="3.625" style="63" customWidth="1"/>
    <col min="1549" max="1549" width="3.75" style="63" customWidth="1"/>
    <col min="1550" max="1550" width="3.5" style="63" customWidth="1"/>
    <col min="1551" max="1551" width="2.375" style="63" customWidth="1"/>
    <col min="1552" max="1552" width="3.625" style="63" customWidth="1"/>
    <col min="1553" max="1553" width="9.375" style="63" customWidth="1"/>
    <col min="1554" max="1554" width="4.25" style="63" customWidth="1"/>
    <col min="1555" max="1555" width="9.625" style="63" customWidth="1"/>
    <col min="1556" max="1556" width="14.5" style="63" customWidth="1"/>
    <col min="1557" max="1790" width="9" style="63"/>
    <col min="1791" max="1791" width="3.75" style="63" customWidth="1"/>
    <col min="1792" max="1792" width="3.125" style="63" customWidth="1"/>
    <col min="1793" max="1793" width="3.75" style="63" customWidth="1"/>
    <col min="1794" max="1794" width="13.125" style="63" customWidth="1"/>
    <col min="1795" max="1795" width="13.75" style="63" customWidth="1"/>
    <col min="1796" max="1796" width="2.875" style="63" customWidth="1"/>
    <col min="1797" max="1797" width="15.5" style="63" customWidth="1"/>
    <col min="1798" max="1798" width="5.75" style="63" customWidth="1"/>
    <col min="1799" max="1799" width="4.125" style="63" customWidth="1"/>
    <col min="1800" max="1800" width="3.75" style="63" customWidth="1"/>
    <col min="1801" max="1802" width="0" style="63" hidden="1" customWidth="1"/>
    <col min="1803" max="1803" width="3.5" style="63" customWidth="1"/>
    <col min="1804" max="1804" width="3.625" style="63" customWidth="1"/>
    <col min="1805" max="1805" width="3.75" style="63" customWidth="1"/>
    <col min="1806" max="1806" width="3.5" style="63" customWidth="1"/>
    <col min="1807" max="1807" width="2.375" style="63" customWidth="1"/>
    <col min="1808" max="1808" width="3.625" style="63" customWidth="1"/>
    <col min="1809" max="1809" width="9.375" style="63" customWidth="1"/>
    <col min="1810" max="1810" width="4.25" style="63" customWidth="1"/>
    <col min="1811" max="1811" width="9.625" style="63" customWidth="1"/>
    <col min="1812" max="1812" width="14.5" style="63" customWidth="1"/>
    <col min="1813" max="2046" width="9" style="63"/>
    <col min="2047" max="2047" width="3.75" style="63" customWidth="1"/>
    <col min="2048" max="2048" width="3.125" style="63" customWidth="1"/>
    <col min="2049" max="2049" width="3.75" style="63" customWidth="1"/>
    <col min="2050" max="2050" width="13.125" style="63" customWidth="1"/>
    <col min="2051" max="2051" width="13.75" style="63" customWidth="1"/>
    <col min="2052" max="2052" width="2.875" style="63" customWidth="1"/>
    <col min="2053" max="2053" width="15.5" style="63" customWidth="1"/>
    <col min="2054" max="2054" width="5.75" style="63" customWidth="1"/>
    <col min="2055" max="2055" width="4.125" style="63" customWidth="1"/>
    <col min="2056" max="2056" width="3.75" style="63" customWidth="1"/>
    <col min="2057" max="2058" width="0" style="63" hidden="1" customWidth="1"/>
    <col min="2059" max="2059" width="3.5" style="63" customWidth="1"/>
    <col min="2060" max="2060" width="3.625" style="63" customWidth="1"/>
    <col min="2061" max="2061" width="3.75" style="63" customWidth="1"/>
    <col min="2062" max="2062" width="3.5" style="63" customWidth="1"/>
    <col min="2063" max="2063" width="2.375" style="63" customWidth="1"/>
    <col min="2064" max="2064" width="3.625" style="63" customWidth="1"/>
    <col min="2065" max="2065" width="9.375" style="63" customWidth="1"/>
    <col min="2066" max="2066" width="4.25" style="63" customWidth="1"/>
    <col min="2067" max="2067" width="9.625" style="63" customWidth="1"/>
    <col min="2068" max="2068" width="14.5" style="63" customWidth="1"/>
    <col min="2069" max="2302" width="9" style="63"/>
    <col min="2303" max="2303" width="3.75" style="63" customWidth="1"/>
    <col min="2304" max="2304" width="3.125" style="63" customWidth="1"/>
    <col min="2305" max="2305" width="3.75" style="63" customWidth="1"/>
    <col min="2306" max="2306" width="13.125" style="63" customWidth="1"/>
    <col min="2307" max="2307" width="13.75" style="63" customWidth="1"/>
    <col min="2308" max="2308" width="2.875" style="63" customWidth="1"/>
    <col min="2309" max="2309" width="15.5" style="63" customWidth="1"/>
    <col min="2310" max="2310" width="5.75" style="63" customWidth="1"/>
    <col min="2311" max="2311" width="4.125" style="63" customWidth="1"/>
    <col min="2312" max="2312" width="3.75" style="63" customWidth="1"/>
    <col min="2313" max="2314" width="0" style="63" hidden="1" customWidth="1"/>
    <col min="2315" max="2315" width="3.5" style="63" customWidth="1"/>
    <col min="2316" max="2316" width="3.625" style="63" customWidth="1"/>
    <col min="2317" max="2317" width="3.75" style="63" customWidth="1"/>
    <col min="2318" max="2318" width="3.5" style="63" customWidth="1"/>
    <col min="2319" max="2319" width="2.375" style="63" customWidth="1"/>
    <col min="2320" max="2320" width="3.625" style="63" customWidth="1"/>
    <col min="2321" max="2321" width="9.375" style="63" customWidth="1"/>
    <col min="2322" max="2322" width="4.25" style="63" customWidth="1"/>
    <col min="2323" max="2323" width="9.625" style="63" customWidth="1"/>
    <col min="2324" max="2324" width="14.5" style="63" customWidth="1"/>
    <col min="2325" max="2558" width="9" style="63"/>
    <col min="2559" max="2559" width="3.75" style="63" customWidth="1"/>
    <col min="2560" max="2560" width="3.125" style="63" customWidth="1"/>
    <col min="2561" max="2561" width="3.75" style="63" customWidth="1"/>
    <col min="2562" max="2562" width="13.125" style="63" customWidth="1"/>
    <col min="2563" max="2563" width="13.75" style="63" customWidth="1"/>
    <col min="2564" max="2564" width="2.875" style="63" customWidth="1"/>
    <col min="2565" max="2565" width="15.5" style="63" customWidth="1"/>
    <col min="2566" max="2566" width="5.75" style="63" customWidth="1"/>
    <col min="2567" max="2567" width="4.125" style="63" customWidth="1"/>
    <col min="2568" max="2568" width="3.75" style="63" customWidth="1"/>
    <col min="2569" max="2570" width="0" style="63" hidden="1" customWidth="1"/>
    <col min="2571" max="2571" width="3.5" style="63" customWidth="1"/>
    <col min="2572" max="2572" width="3.625" style="63" customWidth="1"/>
    <col min="2573" max="2573" width="3.75" style="63" customWidth="1"/>
    <col min="2574" max="2574" width="3.5" style="63" customWidth="1"/>
    <col min="2575" max="2575" width="2.375" style="63" customWidth="1"/>
    <col min="2576" max="2576" width="3.625" style="63" customWidth="1"/>
    <col min="2577" max="2577" width="9.375" style="63" customWidth="1"/>
    <col min="2578" max="2578" width="4.25" style="63" customWidth="1"/>
    <col min="2579" max="2579" width="9.625" style="63" customWidth="1"/>
    <col min="2580" max="2580" width="14.5" style="63" customWidth="1"/>
    <col min="2581" max="2814" width="9" style="63"/>
    <col min="2815" max="2815" width="3.75" style="63" customWidth="1"/>
    <col min="2816" max="2816" width="3.125" style="63" customWidth="1"/>
    <col min="2817" max="2817" width="3.75" style="63" customWidth="1"/>
    <col min="2818" max="2818" width="13.125" style="63" customWidth="1"/>
    <col min="2819" max="2819" width="13.75" style="63" customWidth="1"/>
    <col min="2820" max="2820" width="2.875" style="63" customWidth="1"/>
    <col min="2821" max="2821" width="15.5" style="63" customWidth="1"/>
    <col min="2822" max="2822" width="5.75" style="63" customWidth="1"/>
    <col min="2823" max="2823" width="4.125" style="63" customWidth="1"/>
    <col min="2824" max="2824" width="3.75" style="63" customWidth="1"/>
    <col min="2825" max="2826" width="0" style="63" hidden="1" customWidth="1"/>
    <col min="2827" max="2827" width="3.5" style="63" customWidth="1"/>
    <col min="2828" max="2828" width="3.625" style="63" customWidth="1"/>
    <col min="2829" max="2829" width="3.75" style="63" customWidth="1"/>
    <col min="2830" max="2830" width="3.5" style="63" customWidth="1"/>
    <col min="2831" max="2831" width="2.375" style="63" customWidth="1"/>
    <col min="2832" max="2832" width="3.625" style="63" customWidth="1"/>
    <col min="2833" max="2833" width="9.375" style="63" customWidth="1"/>
    <col min="2834" max="2834" width="4.25" style="63" customWidth="1"/>
    <col min="2835" max="2835" width="9.625" style="63" customWidth="1"/>
    <col min="2836" max="2836" width="14.5" style="63" customWidth="1"/>
    <col min="2837" max="3070" width="9" style="63"/>
    <col min="3071" max="3071" width="3.75" style="63" customWidth="1"/>
    <col min="3072" max="3072" width="3.125" style="63" customWidth="1"/>
    <col min="3073" max="3073" width="3.75" style="63" customWidth="1"/>
    <col min="3074" max="3074" width="13.125" style="63" customWidth="1"/>
    <col min="3075" max="3075" width="13.75" style="63" customWidth="1"/>
    <col min="3076" max="3076" width="2.875" style="63" customWidth="1"/>
    <col min="3077" max="3077" width="15.5" style="63" customWidth="1"/>
    <col min="3078" max="3078" width="5.75" style="63" customWidth="1"/>
    <col min="3079" max="3079" width="4.125" style="63" customWidth="1"/>
    <col min="3080" max="3080" width="3.75" style="63" customWidth="1"/>
    <col min="3081" max="3082" width="0" style="63" hidden="1" customWidth="1"/>
    <col min="3083" max="3083" width="3.5" style="63" customWidth="1"/>
    <col min="3084" max="3084" width="3.625" style="63" customWidth="1"/>
    <col min="3085" max="3085" width="3.75" style="63" customWidth="1"/>
    <col min="3086" max="3086" width="3.5" style="63" customWidth="1"/>
    <col min="3087" max="3087" width="2.375" style="63" customWidth="1"/>
    <col min="3088" max="3088" width="3.625" style="63" customWidth="1"/>
    <col min="3089" max="3089" width="9.375" style="63" customWidth="1"/>
    <col min="3090" max="3090" width="4.25" style="63" customWidth="1"/>
    <col min="3091" max="3091" width="9.625" style="63" customWidth="1"/>
    <col min="3092" max="3092" width="14.5" style="63" customWidth="1"/>
    <col min="3093" max="3326" width="9" style="63"/>
    <col min="3327" max="3327" width="3.75" style="63" customWidth="1"/>
    <col min="3328" max="3328" width="3.125" style="63" customWidth="1"/>
    <col min="3329" max="3329" width="3.75" style="63" customWidth="1"/>
    <col min="3330" max="3330" width="13.125" style="63" customWidth="1"/>
    <col min="3331" max="3331" width="13.75" style="63" customWidth="1"/>
    <col min="3332" max="3332" width="2.875" style="63" customWidth="1"/>
    <col min="3333" max="3333" width="15.5" style="63" customWidth="1"/>
    <col min="3334" max="3334" width="5.75" style="63" customWidth="1"/>
    <col min="3335" max="3335" width="4.125" style="63" customWidth="1"/>
    <col min="3336" max="3336" width="3.75" style="63" customWidth="1"/>
    <col min="3337" max="3338" width="0" style="63" hidden="1" customWidth="1"/>
    <col min="3339" max="3339" width="3.5" style="63" customWidth="1"/>
    <col min="3340" max="3340" width="3.625" style="63" customWidth="1"/>
    <col min="3341" max="3341" width="3.75" style="63" customWidth="1"/>
    <col min="3342" max="3342" width="3.5" style="63" customWidth="1"/>
    <col min="3343" max="3343" width="2.375" style="63" customWidth="1"/>
    <col min="3344" max="3344" width="3.625" style="63" customWidth="1"/>
    <col min="3345" max="3345" width="9.375" style="63" customWidth="1"/>
    <col min="3346" max="3346" width="4.25" style="63" customWidth="1"/>
    <col min="3347" max="3347" width="9.625" style="63" customWidth="1"/>
    <col min="3348" max="3348" width="14.5" style="63" customWidth="1"/>
    <col min="3349" max="3582" width="9" style="63"/>
    <col min="3583" max="3583" width="3.75" style="63" customWidth="1"/>
    <col min="3584" max="3584" width="3.125" style="63" customWidth="1"/>
    <col min="3585" max="3585" width="3.75" style="63" customWidth="1"/>
    <col min="3586" max="3586" width="13.125" style="63" customWidth="1"/>
    <col min="3587" max="3587" width="13.75" style="63" customWidth="1"/>
    <col min="3588" max="3588" width="2.875" style="63" customWidth="1"/>
    <col min="3589" max="3589" width="15.5" style="63" customWidth="1"/>
    <col min="3590" max="3590" width="5.75" style="63" customWidth="1"/>
    <col min="3591" max="3591" width="4.125" style="63" customWidth="1"/>
    <col min="3592" max="3592" width="3.75" style="63" customWidth="1"/>
    <col min="3593" max="3594" width="0" style="63" hidden="1" customWidth="1"/>
    <col min="3595" max="3595" width="3.5" style="63" customWidth="1"/>
    <col min="3596" max="3596" width="3.625" style="63" customWidth="1"/>
    <col min="3597" max="3597" width="3.75" style="63" customWidth="1"/>
    <col min="3598" max="3598" width="3.5" style="63" customWidth="1"/>
    <col min="3599" max="3599" width="2.375" style="63" customWidth="1"/>
    <col min="3600" max="3600" width="3.625" style="63" customWidth="1"/>
    <col min="3601" max="3601" width="9.375" style="63" customWidth="1"/>
    <col min="3602" max="3602" width="4.25" style="63" customWidth="1"/>
    <col min="3603" max="3603" width="9.625" style="63" customWidth="1"/>
    <col min="3604" max="3604" width="14.5" style="63" customWidth="1"/>
    <col min="3605" max="3838" width="9" style="63"/>
    <col min="3839" max="3839" width="3.75" style="63" customWidth="1"/>
    <col min="3840" max="3840" width="3.125" style="63" customWidth="1"/>
    <col min="3841" max="3841" width="3.75" style="63" customWidth="1"/>
    <col min="3842" max="3842" width="13.125" style="63" customWidth="1"/>
    <col min="3843" max="3843" width="13.75" style="63" customWidth="1"/>
    <col min="3844" max="3844" width="2.875" style="63" customWidth="1"/>
    <col min="3845" max="3845" width="15.5" style="63" customWidth="1"/>
    <col min="3846" max="3846" width="5.75" style="63" customWidth="1"/>
    <col min="3847" max="3847" width="4.125" style="63" customWidth="1"/>
    <col min="3848" max="3848" width="3.75" style="63" customWidth="1"/>
    <col min="3849" max="3850" width="0" style="63" hidden="1" customWidth="1"/>
    <col min="3851" max="3851" width="3.5" style="63" customWidth="1"/>
    <col min="3852" max="3852" width="3.625" style="63" customWidth="1"/>
    <col min="3853" max="3853" width="3.75" style="63" customWidth="1"/>
    <col min="3854" max="3854" width="3.5" style="63" customWidth="1"/>
    <col min="3855" max="3855" width="2.375" style="63" customWidth="1"/>
    <col min="3856" max="3856" width="3.625" style="63" customWidth="1"/>
    <col min="3857" max="3857" width="9.375" style="63" customWidth="1"/>
    <col min="3858" max="3858" width="4.25" style="63" customWidth="1"/>
    <col min="3859" max="3859" width="9.625" style="63" customWidth="1"/>
    <col min="3860" max="3860" width="14.5" style="63" customWidth="1"/>
    <col min="3861" max="4094" width="9" style="63"/>
    <col min="4095" max="4095" width="3.75" style="63" customWidth="1"/>
    <col min="4096" max="4096" width="3.125" style="63" customWidth="1"/>
    <col min="4097" max="4097" width="3.75" style="63" customWidth="1"/>
    <col min="4098" max="4098" width="13.125" style="63" customWidth="1"/>
    <col min="4099" max="4099" width="13.75" style="63" customWidth="1"/>
    <col min="4100" max="4100" width="2.875" style="63" customWidth="1"/>
    <col min="4101" max="4101" width="15.5" style="63" customWidth="1"/>
    <col min="4102" max="4102" width="5.75" style="63" customWidth="1"/>
    <col min="4103" max="4103" width="4.125" style="63" customWidth="1"/>
    <col min="4104" max="4104" width="3.75" style="63" customWidth="1"/>
    <col min="4105" max="4106" width="0" style="63" hidden="1" customWidth="1"/>
    <col min="4107" max="4107" width="3.5" style="63" customWidth="1"/>
    <col min="4108" max="4108" width="3.625" style="63" customWidth="1"/>
    <col min="4109" max="4109" width="3.75" style="63" customWidth="1"/>
    <col min="4110" max="4110" width="3.5" style="63" customWidth="1"/>
    <col min="4111" max="4111" width="2.375" style="63" customWidth="1"/>
    <col min="4112" max="4112" width="3.625" style="63" customWidth="1"/>
    <col min="4113" max="4113" width="9.375" style="63" customWidth="1"/>
    <col min="4114" max="4114" width="4.25" style="63" customWidth="1"/>
    <col min="4115" max="4115" width="9.625" style="63" customWidth="1"/>
    <col min="4116" max="4116" width="14.5" style="63" customWidth="1"/>
    <col min="4117" max="4350" width="9" style="63"/>
    <col min="4351" max="4351" width="3.75" style="63" customWidth="1"/>
    <col min="4352" max="4352" width="3.125" style="63" customWidth="1"/>
    <col min="4353" max="4353" width="3.75" style="63" customWidth="1"/>
    <col min="4354" max="4354" width="13.125" style="63" customWidth="1"/>
    <col min="4355" max="4355" width="13.75" style="63" customWidth="1"/>
    <col min="4356" max="4356" width="2.875" style="63" customWidth="1"/>
    <col min="4357" max="4357" width="15.5" style="63" customWidth="1"/>
    <col min="4358" max="4358" width="5.75" style="63" customWidth="1"/>
    <col min="4359" max="4359" width="4.125" style="63" customWidth="1"/>
    <col min="4360" max="4360" width="3.75" style="63" customWidth="1"/>
    <col min="4361" max="4362" width="0" style="63" hidden="1" customWidth="1"/>
    <col min="4363" max="4363" width="3.5" style="63" customWidth="1"/>
    <col min="4364" max="4364" width="3.625" style="63" customWidth="1"/>
    <col min="4365" max="4365" width="3.75" style="63" customWidth="1"/>
    <col min="4366" max="4366" width="3.5" style="63" customWidth="1"/>
    <col min="4367" max="4367" width="2.375" style="63" customWidth="1"/>
    <col min="4368" max="4368" width="3.625" style="63" customWidth="1"/>
    <col min="4369" max="4369" width="9.375" style="63" customWidth="1"/>
    <col min="4370" max="4370" width="4.25" style="63" customWidth="1"/>
    <col min="4371" max="4371" width="9.625" style="63" customWidth="1"/>
    <col min="4372" max="4372" width="14.5" style="63" customWidth="1"/>
    <col min="4373" max="4606" width="9" style="63"/>
    <col min="4607" max="4607" width="3.75" style="63" customWidth="1"/>
    <col min="4608" max="4608" width="3.125" style="63" customWidth="1"/>
    <col min="4609" max="4609" width="3.75" style="63" customWidth="1"/>
    <col min="4610" max="4610" width="13.125" style="63" customWidth="1"/>
    <col min="4611" max="4611" width="13.75" style="63" customWidth="1"/>
    <col min="4612" max="4612" width="2.875" style="63" customWidth="1"/>
    <col min="4613" max="4613" width="15.5" style="63" customWidth="1"/>
    <col min="4614" max="4614" width="5.75" style="63" customWidth="1"/>
    <col min="4615" max="4615" width="4.125" style="63" customWidth="1"/>
    <col min="4616" max="4616" width="3.75" style="63" customWidth="1"/>
    <col min="4617" max="4618" width="0" style="63" hidden="1" customWidth="1"/>
    <col min="4619" max="4619" width="3.5" style="63" customWidth="1"/>
    <col min="4620" max="4620" width="3.625" style="63" customWidth="1"/>
    <col min="4621" max="4621" width="3.75" style="63" customWidth="1"/>
    <col min="4622" max="4622" width="3.5" style="63" customWidth="1"/>
    <col min="4623" max="4623" width="2.375" style="63" customWidth="1"/>
    <col min="4624" max="4624" width="3.625" style="63" customWidth="1"/>
    <col min="4625" max="4625" width="9.375" style="63" customWidth="1"/>
    <col min="4626" max="4626" width="4.25" style="63" customWidth="1"/>
    <col min="4627" max="4627" width="9.625" style="63" customWidth="1"/>
    <col min="4628" max="4628" width="14.5" style="63" customWidth="1"/>
    <col min="4629" max="4862" width="9" style="63"/>
    <col min="4863" max="4863" width="3.75" style="63" customWidth="1"/>
    <col min="4864" max="4864" width="3.125" style="63" customWidth="1"/>
    <col min="4865" max="4865" width="3.75" style="63" customWidth="1"/>
    <col min="4866" max="4866" width="13.125" style="63" customWidth="1"/>
    <col min="4867" max="4867" width="13.75" style="63" customWidth="1"/>
    <col min="4868" max="4868" width="2.875" style="63" customWidth="1"/>
    <col min="4869" max="4869" width="15.5" style="63" customWidth="1"/>
    <col min="4870" max="4870" width="5.75" style="63" customWidth="1"/>
    <col min="4871" max="4871" width="4.125" style="63" customWidth="1"/>
    <col min="4872" max="4872" width="3.75" style="63" customWidth="1"/>
    <col min="4873" max="4874" width="0" style="63" hidden="1" customWidth="1"/>
    <col min="4875" max="4875" width="3.5" style="63" customWidth="1"/>
    <col min="4876" max="4876" width="3.625" style="63" customWidth="1"/>
    <col min="4877" max="4877" width="3.75" style="63" customWidth="1"/>
    <col min="4878" max="4878" width="3.5" style="63" customWidth="1"/>
    <col min="4879" max="4879" width="2.375" style="63" customWidth="1"/>
    <col min="4880" max="4880" width="3.625" style="63" customWidth="1"/>
    <col min="4881" max="4881" width="9.375" style="63" customWidth="1"/>
    <col min="4882" max="4882" width="4.25" style="63" customWidth="1"/>
    <col min="4883" max="4883" width="9.625" style="63" customWidth="1"/>
    <col min="4884" max="4884" width="14.5" style="63" customWidth="1"/>
    <col min="4885" max="5118" width="9" style="63"/>
    <col min="5119" max="5119" width="3.75" style="63" customWidth="1"/>
    <col min="5120" max="5120" width="3.125" style="63" customWidth="1"/>
    <col min="5121" max="5121" width="3.75" style="63" customWidth="1"/>
    <col min="5122" max="5122" width="13.125" style="63" customWidth="1"/>
    <col min="5123" max="5123" width="13.75" style="63" customWidth="1"/>
    <col min="5124" max="5124" width="2.875" style="63" customWidth="1"/>
    <col min="5125" max="5125" width="15.5" style="63" customWidth="1"/>
    <col min="5126" max="5126" width="5.75" style="63" customWidth="1"/>
    <col min="5127" max="5127" width="4.125" style="63" customWidth="1"/>
    <col min="5128" max="5128" width="3.75" style="63" customWidth="1"/>
    <col min="5129" max="5130" width="0" style="63" hidden="1" customWidth="1"/>
    <col min="5131" max="5131" width="3.5" style="63" customWidth="1"/>
    <col min="5132" max="5132" width="3.625" style="63" customWidth="1"/>
    <col min="5133" max="5133" width="3.75" style="63" customWidth="1"/>
    <col min="5134" max="5134" width="3.5" style="63" customWidth="1"/>
    <col min="5135" max="5135" width="2.375" style="63" customWidth="1"/>
    <col min="5136" max="5136" width="3.625" style="63" customWidth="1"/>
    <col min="5137" max="5137" width="9.375" style="63" customWidth="1"/>
    <col min="5138" max="5138" width="4.25" style="63" customWidth="1"/>
    <col min="5139" max="5139" width="9.625" style="63" customWidth="1"/>
    <col min="5140" max="5140" width="14.5" style="63" customWidth="1"/>
    <col min="5141" max="5374" width="9" style="63"/>
    <col min="5375" max="5375" width="3.75" style="63" customWidth="1"/>
    <col min="5376" max="5376" width="3.125" style="63" customWidth="1"/>
    <col min="5377" max="5377" width="3.75" style="63" customWidth="1"/>
    <col min="5378" max="5378" width="13.125" style="63" customWidth="1"/>
    <col min="5379" max="5379" width="13.75" style="63" customWidth="1"/>
    <col min="5380" max="5380" width="2.875" style="63" customWidth="1"/>
    <col min="5381" max="5381" width="15.5" style="63" customWidth="1"/>
    <col min="5382" max="5382" width="5.75" style="63" customWidth="1"/>
    <col min="5383" max="5383" width="4.125" style="63" customWidth="1"/>
    <col min="5384" max="5384" width="3.75" style="63" customWidth="1"/>
    <col min="5385" max="5386" width="0" style="63" hidden="1" customWidth="1"/>
    <col min="5387" max="5387" width="3.5" style="63" customWidth="1"/>
    <col min="5388" max="5388" width="3.625" style="63" customWidth="1"/>
    <col min="5389" max="5389" width="3.75" style="63" customWidth="1"/>
    <col min="5390" max="5390" width="3.5" style="63" customWidth="1"/>
    <col min="5391" max="5391" width="2.375" style="63" customWidth="1"/>
    <col min="5392" max="5392" width="3.625" style="63" customWidth="1"/>
    <col min="5393" max="5393" width="9.375" style="63" customWidth="1"/>
    <col min="5394" max="5394" width="4.25" style="63" customWidth="1"/>
    <col min="5395" max="5395" width="9.625" style="63" customWidth="1"/>
    <col min="5396" max="5396" width="14.5" style="63" customWidth="1"/>
    <col min="5397" max="5630" width="9" style="63"/>
    <col min="5631" max="5631" width="3.75" style="63" customWidth="1"/>
    <col min="5632" max="5632" width="3.125" style="63" customWidth="1"/>
    <col min="5633" max="5633" width="3.75" style="63" customWidth="1"/>
    <col min="5634" max="5634" width="13.125" style="63" customWidth="1"/>
    <col min="5635" max="5635" width="13.75" style="63" customWidth="1"/>
    <col min="5636" max="5636" width="2.875" style="63" customWidth="1"/>
    <col min="5637" max="5637" width="15.5" style="63" customWidth="1"/>
    <col min="5638" max="5638" width="5.75" style="63" customWidth="1"/>
    <col min="5639" max="5639" width="4.125" style="63" customWidth="1"/>
    <col min="5640" max="5640" width="3.75" style="63" customWidth="1"/>
    <col min="5641" max="5642" width="0" style="63" hidden="1" customWidth="1"/>
    <col min="5643" max="5643" width="3.5" style="63" customWidth="1"/>
    <col min="5644" max="5644" width="3.625" style="63" customWidth="1"/>
    <col min="5645" max="5645" width="3.75" style="63" customWidth="1"/>
    <col min="5646" max="5646" width="3.5" style="63" customWidth="1"/>
    <col min="5647" max="5647" width="2.375" style="63" customWidth="1"/>
    <col min="5648" max="5648" width="3.625" style="63" customWidth="1"/>
    <col min="5649" max="5649" width="9.375" style="63" customWidth="1"/>
    <col min="5650" max="5650" width="4.25" style="63" customWidth="1"/>
    <col min="5651" max="5651" width="9.625" style="63" customWidth="1"/>
    <col min="5652" max="5652" width="14.5" style="63" customWidth="1"/>
    <col min="5653" max="5886" width="9" style="63"/>
    <col min="5887" max="5887" width="3.75" style="63" customWidth="1"/>
    <col min="5888" max="5888" width="3.125" style="63" customWidth="1"/>
    <col min="5889" max="5889" width="3.75" style="63" customWidth="1"/>
    <col min="5890" max="5890" width="13.125" style="63" customWidth="1"/>
    <col min="5891" max="5891" width="13.75" style="63" customWidth="1"/>
    <col min="5892" max="5892" width="2.875" style="63" customWidth="1"/>
    <col min="5893" max="5893" width="15.5" style="63" customWidth="1"/>
    <col min="5894" max="5894" width="5.75" style="63" customWidth="1"/>
    <col min="5895" max="5895" width="4.125" style="63" customWidth="1"/>
    <col min="5896" max="5896" width="3.75" style="63" customWidth="1"/>
    <col min="5897" max="5898" width="0" style="63" hidden="1" customWidth="1"/>
    <col min="5899" max="5899" width="3.5" style="63" customWidth="1"/>
    <col min="5900" max="5900" width="3.625" style="63" customWidth="1"/>
    <col min="5901" max="5901" width="3.75" style="63" customWidth="1"/>
    <col min="5902" max="5902" width="3.5" style="63" customWidth="1"/>
    <col min="5903" max="5903" width="2.375" style="63" customWidth="1"/>
    <col min="5904" max="5904" width="3.625" style="63" customWidth="1"/>
    <col min="5905" max="5905" width="9.375" style="63" customWidth="1"/>
    <col min="5906" max="5906" width="4.25" style="63" customWidth="1"/>
    <col min="5907" max="5907" width="9.625" style="63" customWidth="1"/>
    <col min="5908" max="5908" width="14.5" style="63" customWidth="1"/>
    <col min="5909" max="6142" width="9" style="63"/>
    <col min="6143" max="6143" width="3.75" style="63" customWidth="1"/>
    <col min="6144" max="6144" width="3.125" style="63" customWidth="1"/>
    <col min="6145" max="6145" width="3.75" style="63" customWidth="1"/>
    <col min="6146" max="6146" width="13.125" style="63" customWidth="1"/>
    <col min="6147" max="6147" width="13.75" style="63" customWidth="1"/>
    <col min="6148" max="6148" width="2.875" style="63" customWidth="1"/>
    <col min="6149" max="6149" width="15.5" style="63" customWidth="1"/>
    <col min="6150" max="6150" width="5.75" style="63" customWidth="1"/>
    <col min="6151" max="6151" width="4.125" style="63" customWidth="1"/>
    <col min="6152" max="6152" width="3.75" style="63" customWidth="1"/>
    <col min="6153" max="6154" width="0" style="63" hidden="1" customWidth="1"/>
    <col min="6155" max="6155" width="3.5" style="63" customWidth="1"/>
    <col min="6156" max="6156" width="3.625" style="63" customWidth="1"/>
    <col min="6157" max="6157" width="3.75" style="63" customWidth="1"/>
    <col min="6158" max="6158" width="3.5" style="63" customWidth="1"/>
    <col min="6159" max="6159" width="2.375" style="63" customWidth="1"/>
    <col min="6160" max="6160" width="3.625" style="63" customWidth="1"/>
    <col min="6161" max="6161" width="9.375" style="63" customWidth="1"/>
    <col min="6162" max="6162" width="4.25" style="63" customWidth="1"/>
    <col min="6163" max="6163" width="9.625" style="63" customWidth="1"/>
    <col min="6164" max="6164" width="14.5" style="63" customWidth="1"/>
    <col min="6165" max="6398" width="9" style="63"/>
    <col min="6399" max="6399" width="3.75" style="63" customWidth="1"/>
    <col min="6400" max="6400" width="3.125" style="63" customWidth="1"/>
    <col min="6401" max="6401" width="3.75" style="63" customWidth="1"/>
    <col min="6402" max="6402" width="13.125" style="63" customWidth="1"/>
    <col min="6403" max="6403" width="13.75" style="63" customWidth="1"/>
    <col min="6404" max="6404" width="2.875" style="63" customWidth="1"/>
    <col min="6405" max="6405" width="15.5" style="63" customWidth="1"/>
    <col min="6406" max="6406" width="5.75" style="63" customWidth="1"/>
    <col min="6407" max="6407" width="4.125" style="63" customWidth="1"/>
    <col min="6408" max="6408" width="3.75" style="63" customWidth="1"/>
    <col min="6409" max="6410" width="0" style="63" hidden="1" customWidth="1"/>
    <col min="6411" max="6411" width="3.5" style="63" customWidth="1"/>
    <col min="6412" max="6412" width="3.625" style="63" customWidth="1"/>
    <col min="6413" max="6413" width="3.75" style="63" customWidth="1"/>
    <col min="6414" max="6414" width="3.5" style="63" customWidth="1"/>
    <col min="6415" max="6415" width="2.375" style="63" customWidth="1"/>
    <col min="6416" max="6416" width="3.625" style="63" customWidth="1"/>
    <col min="6417" max="6417" width="9.375" style="63" customWidth="1"/>
    <col min="6418" max="6418" width="4.25" style="63" customWidth="1"/>
    <col min="6419" max="6419" width="9.625" style="63" customWidth="1"/>
    <col min="6420" max="6420" width="14.5" style="63" customWidth="1"/>
    <col min="6421" max="6654" width="9" style="63"/>
    <col min="6655" max="6655" width="3.75" style="63" customWidth="1"/>
    <col min="6656" max="6656" width="3.125" style="63" customWidth="1"/>
    <col min="6657" max="6657" width="3.75" style="63" customWidth="1"/>
    <col min="6658" max="6658" width="13.125" style="63" customWidth="1"/>
    <col min="6659" max="6659" width="13.75" style="63" customWidth="1"/>
    <col min="6660" max="6660" width="2.875" style="63" customWidth="1"/>
    <col min="6661" max="6661" width="15.5" style="63" customWidth="1"/>
    <col min="6662" max="6662" width="5.75" style="63" customWidth="1"/>
    <col min="6663" max="6663" width="4.125" style="63" customWidth="1"/>
    <col min="6664" max="6664" width="3.75" style="63" customWidth="1"/>
    <col min="6665" max="6666" width="0" style="63" hidden="1" customWidth="1"/>
    <col min="6667" max="6667" width="3.5" style="63" customWidth="1"/>
    <col min="6668" max="6668" width="3.625" style="63" customWidth="1"/>
    <col min="6669" max="6669" width="3.75" style="63" customWidth="1"/>
    <col min="6670" max="6670" width="3.5" style="63" customWidth="1"/>
    <col min="6671" max="6671" width="2.375" style="63" customWidth="1"/>
    <col min="6672" max="6672" width="3.625" style="63" customWidth="1"/>
    <col min="6673" max="6673" width="9.375" style="63" customWidth="1"/>
    <col min="6674" max="6674" width="4.25" style="63" customWidth="1"/>
    <col min="6675" max="6675" width="9.625" style="63" customWidth="1"/>
    <col min="6676" max="6676" width="14.5" style="63" customWidth="1"/>
    <col min="6677" max="6910" width="9" style="63"/>
    <col min="6911" max="6911" width="3.75" style="63" customWidth="1"/>
    <col min="6912" max="6912" width="3.125" style="63" customWidth="1"/>
    <col min="6913" max="6913" width="3.75" style="63" customWidth="1"/>
    <col min="6914" max="6914" width="13.125" style="63" customWidth="1"/>
    <col min="6915" max="6915" width="13.75" style="63" customWidth="1"/>
    <col min="6916" max="6916" width="2.875" style="63" customWidth="1"/>
    <col min="6917" max="6917" width="15.5" style="63" customWidth="1"/>
    <col min="6918" max="6918" width="5.75" style="63" customWidth="1"/>
    <col min="6919" max="6919" width="4.125" style="63" customWidth="1"/>
    <col min="6920" max="6920" width="3.75" style="63" customWidth="1"/>
    <col min="6921" max="6922" width="0" style="63" hidden="1" customWidth="1"/>
    <col min="6923" max="6923" width="3.5" style="63" customWidth="1"/>
    <col min="6924" max="6924" width="3.625" style="63" customWidth="1"/>
    <col min="6925" max="6925" width="3.75" style="63" customWidth="1"/>
    <col min="6926" max="6926" width="3.5" style="63" customWidth="1"/>
    <col min="6927" max="6927" width="2.375" style="63" customWidth="1"/>
    <col min="6928" max="6928" width="3.625" style="63" customWidth="1"/>
    <col min="6929" max="6929" width="9.375" style="63" customWidth="1"/>
    <col min="6930" max="6930" width="4.25" style="63" customWidth="1"/>
    <col min="6931" max="6931" width="9.625" style="63" customWidth="1"/>
    <col min="6932" max="6932" width="14.5" style="63" customWidth="1"/>
    <col min="6933" max="7166" width="9" style="63"/>
    <col min="7167" max="7167" width="3.75" style="63" customWidth="1"/>
    <col min="7168" max="7168" width="3.125" style="63" customWidth="1"/>
    <col min="7169" max="7169" width="3.75" style="63" customWidth="1"/>
    <col min="7170" max="7170" width="13.125" style="63" customWidth="1"/>
    <col min="7171" max="7171" width="13.75" style="63" customWidth="1"/>
    <col min="7172" max="7172" width="2.875" style="63" customWidth="1"/>
    <col min="7173" max="7173" width="15.5" style="63" customWidth="1"/>
    <col min="7174" max="7174" width="5.75" style="63" customWidth="1"/>
    <col min="7175" max="7175" width="4.125" style="63" customWidth="1"/>
    <col min="7176" max="7176" width="3.75" style="63" customWidth="1"/>
    <col min="7177" max="7178" width="0" style="63" hidden="1" customWidth="1"/>
    <col min="7179" max="7179" width="3.5" style="63" customWidth="1"/>
    <col min="7180" max="7180" width="3.625" style="63" customWidth="1"/>
    <col min="7181" max="7181" width="3.75" style="63" customWidth="1"/>
    <col min="7182" max="7182" width="3.5" style="63" customWidth="1"/>
    <col min="7183" max="7183" width="2.375" style="63" customWidth="1"/>
    <col min="7184" max="7184" width="3.625" style="63" customWidth="1"/>
    <col min="7185" max="7185" width="9.375" style="63" customWidth="1"/>
    <col min="7186" max="7186" width="4.25" style="63" customWidth="1"/>
    <col min="7187" max="7187" width="9.625" style="63" customWidth="1"/>
    <col min="7188" max="7188" width="14.5" style="63" customWidth="1"/>
    <col min="7189" max="7422" width="9" style="63"/>
    <col min="7423" max="7423" width="3.75" style="63" customWidth="1"/>
    <col min="7424" max="7424" width="3.125" style="63" customWidth="1"/>
    <col min="7425" max="7425" width="3.75" style="63" customWidth="1"/>
    <col min="7426" max="7426" width="13.125" style="63" customWidth="1"/>
    <col min="7427" max="7427" width="13.75" style="63" customWidth="1"/>
    <col min="7428" max="7428" width="2.875" style="63" customWidth="1"/>
    <col min="7429" max="7429" width="15.5" style="63" customWidth="1"/>
    <col min="7430" max="7430" width="5.75" style="63" customWidth="1"/>
    <col min="7431" max="7431" width="4.125" style="63" customWidth="1"/>
    <col min="7432" max="7432" width="3.75" style="63" customWidth="1"/>
    <col min="7433" max="7434" width="0" style="63" hidden="1" customWidth="1"/>
    <col min="7435" max="7435" width="3.5" style="63" customWidth="1"/>
    <col min="7436" max="7436" width="3.625" style="63" customWidth="1"/>
    <col min="7437" max="7437" width="3.75" style="63" customWidth="1"/>
    <col min="7438" max="7438" width="3.5" style="63" customWidth="1"/>
    <col min="7439" max="7439" width="2.375" style="63" customWidth="1"/>
    <col min="7440" max="7440" width="3.625" style="63" customWidth="1"/>
    <col min="7441" max="7441" width="9.375" style="63" customWidth="1"/>
    <col min="7442" max="7442" width="4.25" style="63" customWidth="1"/>
    <col min="7443" max="7443" width="9.625" style="63" customWidth="1"/>
    <col min="7444" max="7444" width="14.5" style="63" customWidth="1"/>
    <col min="7445" max="7678" width="9" style="63"/>
    <col min="7679" max="7679" width="3.75" style="63" customWidth="1"/>
    <col min="7680" max="7680" width="3.125" style="63" customWidth="1"/>
    <col min="7681" max="7681" width="3.75" style="63" customWidth="1"/>
    <col min="7682" max="7682" width="13.125" style="63" customWidth="1"/>
    <col min="7683" max="7683" width="13.75" style="63" customWidth="1"/>
    <col min="7684" max="7684" width="2.875" style="63" customWidth="1"/>
    <col min="7685" max="7685" width="15.5" style="63" customWidth="1"/>
    <col min="7686" max="7686" width="5.75" style="63" customWidth="1"/>
    <col min="7687" max="7687" width="4.125" style="63" customWidth="1"/>
    <col min="7688" max="7688" width="3.75" style="63" customWidth="1"/>
    <col min="7689" max="7690" width="0" style="63" hidden="1" customWidth="1"/>
    <col min="7691" max="7691" width="3.5" style="63" customWidth="1"/>
    <col min="7692" max="7692" width="3.625" style="63" customWidth="1"/>
    <col min="7693" max="7693" width="3.75" style="63" customWidth="1"/>
    <col min="7694" max="7694" width="3.5" style="63" customWidth="1"/>
    <col min="7695" max="7695" width="2.375" style="63" customWidth="1"/>
    <col min="7696" max="7696" width="3.625" style="63" customWidth="1"/>
    <col min="7697" max="7697" width="9.375" style="63" customWidth="1"/>
    <col min="7698" max="7698" width="4.25" style="63" customWidth="1"/>
    <col min="7699" max="7699" width="9.625" style="63" customWidth="1"/>
    <col min="7700" max="7700" width="14.5" style="63" customWidth="1"/>
    <col min="7701" max="7934" width="9" style="63"/>
    <col min="7935" max="7935" width="3.75" style="63" customWidth="1"/>
    <col min="7936" max="7936" width="3.125" style="63" customWidth="1"/>
    <col min="7937" max="7937" width="3.75" style="63" customWidth="1"/>
    <col min="7938" max="7938" width="13.125" style="63" customWidth="1"/>
    <col min="7939" max="7939" width="13.75" style="63" customWidth="1"/>
    <col min="7940" max="7940" width="2.875" style="63" customWidth="1"/>
    <col min="7941" max="7941" width="15.5" style="63" customWidth="1"/>
    <col min="7942" max="7942" width="5.75" style="63" customWidth="1"/>
    <col min="7943" max="7943" width="4.125" style="63" customWidth="1"/>
    <col min="7944" max="7944" width="3.75" style="63" customWidth="1"/>
    <col min="7945" max="7946" width="0" style="63" hidden="1" customWidth="1"/>
    <col min="7947" max="7947" width="3.5" style="63" customWidth="1"/>
    <col min="7948" max="7948" width="3.625" style="63" customWidth="1"/>
    <col min="7949" max="7949" width="3.75" style="63" customWidth="1"/>
    <col min="7950" max="7950" width="3.5" style="63" customWidth="1"/>
    <col min="7951" max="7951" width="2.375" style="63" customWidth="1"/>
    <col min="7952" max="7952" width="3.625" style="63" customWidth="1"/>
    <col min="7953" max="7953" width="9.375" style="63" customWidth="1"/>
    <col min="7954" max="7954" width="4.25" style="63" customWidth="1"/>
    <col min="7955" max="7955" width="9.625" style="63" customWidth="1"/>
    <col min="7956" max="7956" width="14.5" style="63" customWidth="1"/>
    <col min="7957" max="8190" width="9" style="63"/>
    <col min="8191" max="8191" width="3.75" style="63" customWidth="1"/>
    <col min="8192" max="8192" width="3.125" style="63" customWidth="1"/>
    <col min="8193" max="8193" width="3.75" style="63" customWidth="1"/>
    <col min="8194" max="8194" width="13.125" style="63" customWidth="1"/>
    <col min="8195" max="8195" width="13.75" style="63" customWidth="1"/>
    <col min="8196" max="8196" width="2.875" style="63" customWidth="1"/>
    <col min="8197" max="8197" width="15.5" style="63" customWidth="1"/>
    <col min="8198" max="8198" width="5.75" style="63" customWidth="1"/>
    <col min="8199" max="8199" width="4.125" style="63" customWidth="1"/>
    <col min="8200" max="8200" width="3.75" style="63" customWidth="1"/>
    <col min="8201" max="8202" width="0" style="63" hidden="1" customWidth="1"/>
    <col min="8203" max="8203" width="3.5" style="63" customWidth="1"/>
    <col min="8204" max="8204" width="3.625" style="63" customWidth="1"/>
    <col min="8205" max="8205" width="3.75" style="63" customWidth="1"/>
    <col min="8206" max="8206" width="3.5" style="63" customWidth="1"/>
    <col min="8207" max="8207" width="2.375" style="63" customWidth="1"/>
    <col min="8208" max="8208" width="3.625" style="63" customWidth="1"/>
    <col min="8209" max="8209" width="9.375" style="63" customWidth="1"/>
    <col min="8210" max="8210" width="4.25" style="63" customWidth="1"/>
    <col min="8211" max="8211" width="9.625" style="63" customWidth="1"/>
    <col min="8212" max="8212" width="14.5" style="63" customWidth="1"/>
    <col min="8213" max="8446" width="9" style="63"/>
    <col min="8447" max="8447" width="3.75" style="63" customWidth="1"/>
    <col min="8448" max="8448" width="3.125" style="63" customWidth="1"/>
    <col min="8449" max="8449" width="3.75" style="63" customWidth="1"/>
    <col min="8450" max="8450" width="13.125" style="63" customWidth="1"/>
    <col min="8451" max="8451" width="13.75" style="63" customWidth="1"/>
    <col min="8452" max="8452" width="2.875" style="63" customWidth="1"/>
    <col min="8453" max="8453" width="15.5" style="63" customWidth="1"/>
    <col min="8454" max="8454" width="5.75" style="63" customWidth="1"/>
    <col min="8455" max="8455" width="4.125" style="63" customWidth="1"/>
    <col min="8456" max="8456" width="3.75" style="63" customWidth="1"/>
    <col min="8457" max="8458" width="0" style="63" hidden="1" customWidth="1"/>
    <col min="8459" max="8459" width="3.5" style="63" customWidth="1"/>
    <col min="8460" max="8460" width="3.625" style="63" customWidth="1"/>
    <col min="8461" max="8461" width="3.75" style="63" customWidth="1"/>
    <col min="8462" max="8462" width="3.5" style="63" customWidth="1"/>
    <col min="8463" max="8463" width="2.375" style="63" customWidth="1"/>
    <col min="8464" max="8464" width="3.625" style="63" customWidth="1"/>
    <col min="8465" max="8465" width="9.375" style="63" customWidth="1"/>
    <col min="8466" max="8466" width="4.25" style="63" customWidth="1"/>
    <col min="8467" max="8467" width="9.625" style="63" customWidth="1"/>
    <col min="8468" max="8468" width="14.5" style="63" customWidth="1"/>
    <col min="8469" max="8702" width="9" style="63"/>
    <col min="8703" max="8703" width="3.75" style="63" customWidth="1"/>
    <col min="8704" max="8704" width="3.125" style="63" customWidth="1"/>
    <col min="8705" max="8705" width="3.75" style="63" customWidth="1"/>
    <col min="8706" max="8706" width="13.125" style="63" customWidth="1"/>
    <col min="8707" max="8707" width="13.75" style="63" customWidth="1"/>
    <col min="8708" max="8708" width="2.875" style="63" customWidth="1"/>
    <col min="8709" max="8709" width="15.5" style="63" customWidth="1"/>
    <col min="8710" max="8710" width="5.75" style="63" customWidth="1"/>
    <col min="8711" max="8711" width="4.125" style="63" customWidth="1"/>
    <col min="8712" max="8712" width="3.75" style="63" customWidth="1"/>
    <col min="8713" max="8714" width="0" style="63" hidden="1" customWidth="1"/>
    <col min="8715" max="8715" width="3.5" style="63" customWidth="1"/>
    <col min="8716" max="8716" width="3.625" style="63" customWidth="1"/>
    <col min="8717" max="8717" width="3.75" style="63" customWidth="1"/>
    <col min="8718" max="8718" width="3.5" style="63" customWidth="1"/>
    <col min="8719" max="8719" width="2.375" style="63" customWidth="1"/>
    <col min="8720" max="8720" width="3.625" style="63" customWidth="1"/>
    <col min="8721" max="8721" width="9.375" style="63" customWidth="1"/>
    <col min="8722" max="8722" width="4.25" style="63" customWidth="1"/>
    <col min="8723" max="8723" width="9.625" style="63" customWidth="1"/>
    <col min="8724" max="8724" width="14.5" style="63" customWidth="1"/>
    <col min="8725" max="8958" width="9" style="63"/>
    <col min="8959" max="8959" width="3.75" style="63" customWidth="1"/>
    <col min="8960" max="8960" width="3.125" style="63" customWidth="1"/>
    <col min="8961" max="8961" width="3.75" style="63" customWidth="1"/>
    <col min="8962" max="8962" width="13.125" style="63" customWidth="1"/>
    <col min="8963" max="8963" width="13.75" style="63" customWidth="1"/>
    <col min="8964" max="8964" width="2.875" style="63" customWidth="1"/>
    <col min="8965" max="8965" width="15.5" style="63" customWidth="1"/>
    <col min="8966" max="8966" width="5.75" style="63" customWidth="1"/>
    <col min="8967" max="8967" width="4.125" style="63" customWidth="1"/>
    <col min="8968" max="8968" width="3.75" style="63" customWidth="1"/>
    <col min="8969" max="8970" width="0" style="63" hidden="1" customWidth="1"/>
    <col min="8971" max="8971" width="3.5" style="63" customWidth="1"/>
    <col min="8972" max="8972" width="3.625" style="63" customWidth="1"/>
    <col min="8973" max="8973" width="3.75" style="63" customWidth="1"/>
    <col min="8974" max="8974" width="3.5" style="63" customWidth="1"/>
    <col min="8975" max="8975" width="2.375" style="63" customWidth="1"/>
    <col min="8976" max="8976" width="3.625" style="63" customWidth="1"/>
    <col min="8977" max="8977" width="9.375" style="63" customWidth="1"/>
    <col min="8978" max="8978" width="4.25" style="63" customWidth="1"/>
    <col min="8979" max="8979" width="9.625" style="63" customWidth="1"/>
    <col min="8980" max="8980" width="14.5" style="63" customWidth="1"/>
    <col min="8981" max="9214" width="9" style="63"/>
    <col min="9215" max="9215" width="3.75" style="63" customWidth="1"/>
    <col min="9216" max="9216" width="3.125" style="63" customWidth="1"/>
    <col min="9217" max="9217" width="3.75" style="63" customWidth="1"/>
    <col min="9218" max="9218" width="13.125" style="63" customWidth="1"/>
    <col min="9219" max="9219" width="13.75" style="63" customWidth="1"/>
    <col min="9220" max="9220" width="2.875" style="63" customWidth="1"/>
    <col min="9221" max="9221" width="15.5" style="63" customWidth="1"/>
    <col min="9222" max="9222" width="5.75" style="63" customWidth="1"/>
    <col min="9223" max="9223" width="4.125" style="63" customWidth="1"/>
    <col min="9224" max="9224" width="3.75" style="63" customWidth="1"/>
    <col min="9225" max="9226" width="0" style="63" hidden="1" customWidth="1"/>
    <col min="9227" max="9227" width="3.5" style="63" customWidth="1"/>
    <col min="9228" max="9228" width="3.625" style="63" customWidth="1"/>
    <col min="9229" max="9229" width="3.75" style="63" customWidth="1"/>
    <col min="9230" max="9230" width="3.5" style="63" customWidth="1"/>
    <col min="9231" max="9231" width="2.375" style="63" customWidth="1"/>
    <col min="9232" max="9232" width="3.625" style="63" customWidth="1"/>
    <col min="9233" max="9233" width="9.375" style="63" customWidth="1"/>
    <col min="9234" max="9234" width="4.25" style="63" customWidth="1"/>
    <col min="9235" max="9235" width="9.625" style="63" customWidth="1"/>
    <col min="9236" max="9236" width="14.5" style="63" customWidth="1"/>
    <col min="9237" max="9470" width="9" style="63"/>
    <col min="9471" max="9471" width="3.75" style="63" customWidth="1"/>
    <col min="9472" max="9472" width="3.125" style="63" customWidth="1"/>
    <col min="9473" max="9473" width="3.75" style="63" customWidth="1"/>
    <col min="9474" max="9474" width="13.125" style="63" customWidth="1"/>
    <col min="9475" max="9475" width="13.75" style="63" customWidth="1"/>
    <col min="9476" max="9476" width="2.875" style="63" customWidth="1"/>
    <col min="9477" max="9477" width="15.5" style="63" customWidth="1"/>
    <col min="9478" max="9478" width="5.75" style="63" customWidth="1"/>
    <col min="9479" max="9479" width="4.125" style="63" customWidth="1"/>
    <col min="9480" max="9480" width="3.75" style="63" customWidth="1"/>
    <col min="9481" max="9482" width="0" style="63" hidden="1" customWidth="1"/>
    <col min="9483" max="9483" width="3.5" style="63" customWidth="1"/>
    <col min="9484" max="9484" width="3.625" style="63" customWidth="1"/>
    <col min="9485" max="9485" width="3.75" style="63" customWidth="1"/>
    <col min="9486" max="9486" width="3.5" style="63" customWidth="1"/>
    <col min="9487" max="9487" width="2.375" style="63" customWidth="1"/>
    <col min="9488" max="9488" width="3.625" style="63" customWidth="1"/>
    <col min="9489" max="9489" width="9.375" style="63" customWidth="1"/>
    <col min="9490" max="9490" width="4.25" style="63" customWidth="1"/>
    <col min="9491" max="9491" width="9.625" style="63" customWidth="1"/>
    <col min="9492" max="9492" width="14.5" style="63" customWidth="1"/>
    <col min="9493" max="9726" width="9" style="63"/>
    <col min="9727" max="9727" width="3.75" style="63" customWidth="1"/>
    <col min="9728" max="9728" width="3.125" style="63" customWidth="1"/>
    <col min="9729" max="9729" width="3.75" style="63" customWidth="1"/>
    <col min="9730" max="9730" width="13.125" style="63" customWidth="1"/>
    <col min="9731" max="9731" width="13.75" style="63" customWidth="1"/>
    <col min="9732" max="9732" width="2.875" style="63" customWidth="1"/>
    <col min="9733" max="9733" width="15.5" style="63" customWidth="1"/>
    <col min="9734" max="9734" width="5.75" style="63" customWidth="1"/>
    <col min="9735" max="9735" width="4.125" style="63" customWidth="1"/>
    <col min="9736" max="9736" width="3.75" style="63" customWidth="1"/>
    <col min="9737" max="9738" width="0" style="63" hidden="1" customWidth="1"/>
    <col min="9739" max="9739" width="3.5" style="63" customWidth="1"/>
    <col min="9740" max="9740" width="3.625" style="63" customWidth="1"/>
    <col min="9741" max="9741" width="3.75" style="63" customWidth="1"/>
    <col min="9742" max="9742" width="3.5" style="63" customWidth="1"/>
    <col min="9743" max="9743" width="2.375" style="63" customWidth="1"/>
    <col min="9744" max="9744" width="3.625" style="63" customWidth="1"/>
    <col min="9745" max="9745" width="9.375" style="63" customWidth="1"/>
    <col min="9746" max="9746" width="4.25" style="63" customWidth="1"/>
    <col min="9747" max="9747" width="9.625" style="63" customWidth="1"/>
    <col min="9748" max="9748" width="14.5" style="63" customWidth="1"/>
    <col min="9749" max="9982" width="9" style="63"/>
    <col min="9983" max="9983" width="3.75" style="63" customWidth="1"/>
    <col min="9984" max="9984" width="3.125" style="63" customWidth="1"/>
    <col min="9985" max="9985" width="3.75" style="63" customWidth="1"/>
    <col min="9986" max="9986" width="13.125" style="63" customWidth="1"/>
    <col min="9987" max="9987" width="13.75" style="63" customWidth="1"/>
    <col min="9988" max="9988" width="2.875" style="63" customWidth="1"/>
    <col min="9989" max="9989" width="15.5" style="63" customWidth="1"/>
    <col min="9990" max="9990" width="5.75" style="63" customWidth="1"/>
    <col min="9991" max="9991" width="4.125" style="63" customWidth="1"/>
    <col min="9992" max="9992" width="3.75" style="63" customWidth="1"/>
    <col min="9993" max="9994" width="0" style="63" hidden="1" customWidth="1"/>
    <col min="9995" max="9995" width="3.5" style="63" customWidth="1"/>
    <col min="9996" max="9996" width="3.625" style="63" customWidth="1"/>
    <col min="9997" max="9997" width="3.75" style="63" customWidth="1"/>
    <col min="9998" max="9998" width="3.5" style="63" customWidth="1"/>
    <col min="9999" max="9999" width="2.375" style="63" customWidth="1"/>
    <col min="10000" max="10000" width="3.625" style="63" customWidth="1"/>
    <col min="10001" max="10001" width="9.375" style="63" customWidth="1"/>
    <col min="10002" max="10002" width="4.25" style="63" customWidth="1"/>
    <col min="10003" max="10003" width="9.625" style="63" customWidth="1"/>
    <col min="10004" max="10004" width="14.5" style="63" customWidth="1"/>
    <col min="10005" max="10238" width="9" style="63"/>
    <col min="10239" max="10239" width="3.75" style="63" customWidth="1"/>
    <col min="10240" max="10240" width="3.125" style="63" customWidth="1"/>
    <col min="10241" max="10241" width="3.75" style="63" customWidth="1"/>
    <col min="10242" max="10242" width="13.125" style="63" customWidth="1"/>
    <col min="10243" max="10243" width="13.75" style="63" customWidth="1"/>
    <col min="10244" max="10244" width="2.875" style="63" customWidth="1"/>
    <col min="10245" max="10245" width="15.5" style="63" customWidth="1"/>
    <col min="10246" max="10246" width="5.75" style="63" customWidth="1"/>
    <col min="10247" max="10247" width="4.125" style="63" customWidth="1"/>
    <col min="10248" max="10248" width="3.75" style="63" customWidth="1"/>
    <col min="10249" max="10250" width="0" style="63" hidden="1" customWidth="1"/>
    <col min="10251" max="10251" width="3.5" style="63" customWidth="1"/>
    <col min="10252" max="10252" width="3.625" style="63" customWidth="1"/>
    <col min="10253" max="10253" width="3.75" style="63" customWidth="1"/>
    <col min="10254" max="10254" width="3.5" style="63" customWidth="1"/>
    <col min="10255" max="10255" width="2.375" style="63" customWidth="1"/>
    <col min="10256" max="10256" width="3.625" style="63" customWidth="1"/>
    <col min="10257" max="10257" width="9.375" style="63" customWidth="1"/>
    <col min="10258" max="10258" width="4.25" style="63" customWidth="1"/>
    <col min="10259" max="10259" width="9.625" style="63" customWidth="1"/>
    <col min="10260" max="10260" width="14.5" style="63" customWidth="1"/>
    <col min="10261" max="10494" width="9" style="63"/>
    <col min="10495" max="10495" width="3.75" style="63" customWidth="1"/>
    <col min="10496" max="10496" width="3.125" style="63" customWidth="1"/>
    <col min="10497" max="10497" width="3.75" style="63" customWidth="1"/>
    <col min="10498" max="10498" width="13.125" style="63" customWidth="1"/>
    <col min="10499" max="10499" width="13.75" style="63" customWidth="1"/>
    <col min="10500" max="10500" width="2.875" style="63" customWidth="1"/>
    <col min="10501" max="10501" width="15.5" style="63" customWidth="1"/>
    <col min="10502" max="10502" width="5.75" style="63" customWidth="1"/>
    <col min="10503" max="10503" width="4.125" style="63" customWidth="1"/>
    <col min="10504" max="10504" width="3.75" style="63" customWidth="1"/>
    <col min="10505" max="10506" width="0" style="63" hidden="1" customWidth="1"/>
    <col min="10507" max="10507" width="3.5" style="63" customWidth="1"/>
    <col min="10508" max="10508" width="3.625" style="63" customWidth="1"/>
    <col min="10509" max="10509" width="3.75" style="63" customWidth="1"/>
    <col min="10510" max="10510" width="3.5" style="63" customWidth="1"/>
    <col min="10511" max="10511" width="2.375" style="63" customWidth="1"/>
    <col min="10512" max="10512" width="3.625" style="63" customWidth="1"/>
    <col min="10513" max="10513" width="9.375" style="63" customWidth="1"/>
    <col min="10514" max="10514" width="4.25" style="63" customWidth="1"/>
    <col min="10515" max="10515" width="9.625" style="63" customWidth="1"/>
    <col min="10516" max="10516" width="14.5" style="63" customWidth="1"/>
    <col min="10517" max="10750" width="9" style="63"/>
    <col min="10751" max="10751" width="3.75" style="63" customWidth="1"/>
    <col min="10752" max="10752" width="3.125" style="63" customWidth="1"/>
    <col min="10753" max="10753" width="3.75" style="63" customWidth="1"/>
    <col min="10754" max="10754" width="13.125" style="63" customWidth="1"/>
    <col min="10755" max="10755" width="13.75" style="63" customWidth="1"/>
    <col min="10756" max="10756" width="2.875" style="63" customWidth="1"/>
    <col min="10757" max="10757" width="15.5" style="63" customWidth="1"/>
    <col min="10758" max="10758" width="5.75" style="63" customWidth="1"/>
    <col min="10759" max="10759" width="4.125" style="63" customWidth="1"/>
    <col min="10760" max="10760" width="3.75" style="63" customWidth="1"/>
    <col min="10761" max="10762" width="0" style="63" hidden="1" customWidth="1"/>
    <col min="10763" max="10763" width="3.5" style="63" customWidth="1"/>
    <col min="10764" max="10764" width="3.625" style="63" customWidth="1"/>
    <col min="10765" max="10765" width="3.75" style="63" customWidth="1"/>
    <col min="10766" max="10766" width="3.5" style="63" customWidth="1"/>
    <col min="10767" max="10767" width="2.375" style="63" customWidth="1"/>
    <col min="10768" max="10768" width="3.625" style="63" customWidth="1"/>
    <col min="10769" max="10769" width="9.375" style="63" customWidth="1"/>
    <col min="10770" max="10770" width="4.25" style="63" customWidth="1"/>
    <col min="10771" max="10771" width="9.625" style="63" customWidth="1"/>
    <col min="10772" max="10772" width="14.5" style="63" customWidth="1"/>
    <col min="10773" max="11006" width="9" style="63"/>
    <col min="11007" max="11007" width="3.75" style="63" customWidth="1"/>
    <col min="11008" max="11008" width="3.125" style="63" customWidth="1"/>
    <col min="11009" max="11009" width="3.75" style="63" customWidth="1"/>
    <col min="11010" max="11010" width="13.125" style="63" customWidth="1"/>
    <col min="11011" max="11011" width="13.75" style="63" customWidth="1"/>
    <col min="11012" max="11012" width="2.875" style="63" customWidth="1"/>
    <col min="11013" max="11013" width="15.5" style="63" customWidth="1"/>
    <col min="11014" max="11014" width="5.75" style="63" customWidth="1"/>
    <col min="11015" max="11015" width="4.125" style="63" customWidth="1"/>
    <col min="11016" max="11016" width="3.75" style="63" customWidth="1"/>
    <col min="11017" max="11018" width="0" style="63" hidden="1" customWidth="1"/>
    <col min="11019" max="11019" width="3.5" style="63" customWidth="1"/>
    <col min="11020" max="11020" width="3.625" style="63" customWidth="1"/>
    <col min="11021" max="11021" width="3.75" style="63" customWidth="1"/>
    <col min="11022" max="11022" width="3.5" style="63" customWidth="1"/>
    <col min="11023" max="11023" width="2.375" style="63" customWidth="1"/>
    <col min="11024" max="11024" width="3.625" style="63" customWidth="1"/>
    <col min="11025" max="11025" width="9.375" style="63" customWidth="1"/>
    <col min="11026" max="11026" width="4.25" style="63" customWidth="1"/>
    <col min="11027" max="11027" width="9.625" style="63" customWidth="1"/>
    <col min="11028" max="11028" width="14.5" style="63" customWidth="1"/>
    <col min="11029" max="11262" width="9" style="63"/>
    <col min="11263" max="11263" width="3.75" style="63" customWidth="1"/>
    <col min="11264" max="11264" width="3.125" style="63" customWidth="1"/>
    <col min="11265" max="11265" width="3.75" style="63" customWidth="1"/>
    <col min="11266" max="11266" width="13.125" style="63" customWidth="1"/>
    <col min="11267" max="11267" width="13.75" style="63" customWidth="1"/>
    <col min="11268" max="11268" width="2.875" style="63" customWidth="1"/>
    <col min="11269" max="11269" width="15.5" style="63" customWidth="1"/>
    <col min="11270" max="11270" width="5.75" style="63" customWidth="1"/>
    <col min="11271" max="11271" width="4.125" style="63" customWidth="1"/>
    <col min="11272" max="11272" width="3.75" style="63" customWidth="1"/>
    <col min="11273" max="11274" width="0" style="63" hidden="1" customWidth="1"/>
    <col min="11275" max="11275" width="3.5" style="63" customWidth="1"/>
    <col min="11276" max="11276" width="3.625" style="63" customWidth="1"/>
    <col min="11277" max="11277" width="3.75" style="63" customWidth="1"/>
    <col min="11278" max="11278" width="3.5" style="63" customWidth="1"/>
    <col min="11279" max="11279" width="2.375" style="63" customWidth="1"/>
    <col min="11280" max="11280" width="3.625" style="63" customWidth="1"/>
    <col min="11281" max="11281" width="9.375" style="63" customWidth="1"/>
    <col min="11282" max="11282" width="4.25" style="63" customWidth="1"/>
    <col min="11283" max="11283" width="9.625" style="63" customWidth="1"/>
    <col min="11284" max="11284" width="14.5" style="63" customWidth="1"/>
    <col min="11285" max="11518" width="9" style="63"/>
    <col min="11519" max="11519" width="3.75" style="63" customWidth="1"/>
    <col min="11520" max="11520" width="3.125" style="63" customWidth="1"/>
    <col min="11521" max="11521" width="3.75" style="63" customWidth="1"/>
    <col min="11522" max="11522" width="13.125" style="63" customWidth="1"/>
    <col min="11523" max="11523" width="13.75" style="63" customWidth="1"/>
    <col min="11524" max="11524" width="2.875" style="63" customWidth="1"/>
    <col min="11525" max="11525" width="15.5" style="63" customWidth="1"/>
    <col min="11526" max="11526" width="5.75" style="63" customWidth="1"/>
    <col min="11527" max="11527" width="4.125" style="63" customWidth="1"/>
    <col min="11528" max="11528" width="3.75" style="63" customWidth="1"/>
    <col min="11529" max="11530" width="0" style="63" hidden="1" customWidth="1"/>
    <col min="11531" max="11531" width="3.5" style="63" customWidth="1"/>
    <col min="11532" max="11532" width="3.625" style="63" customWidth="1"/>
    <col min="11533" max="11533" width="3.75" style="63" customWidth="1"/>
    <col min="11534" max="11534" width="3.5" style="63" customWidth="1"/>
    <col min="11535" max="11535" width="2.375" style="63" customWidth="1"/>
    <col min="11536" max="11536" width="3.625" style="63" customWidth="1"/>
    <col min="11537" max="11537" width="9.375" style="63" customWidth="1"/>
    <col min="11538" max="11538" width="4.25" style="63" customWidth="1"/>
    <col min="11539" max="11539" width="9.625" style="63" customWidth="1"/>
    <col min="11540" max="11540" width="14.5" style="63" customWidth="1"/>
    <col min="11541" max="11774" width="9" style="63"/>
    <col min="11775" max="11775" width="3.75" style="63" customWidth="1"/>
    <col min="11776" max="11776" width="3.125" style="63" customWidth="1"/>
    <col min="11777" max="11777" width="3.75" style="63" customWidth="1"/>
    <col min="11778" max="11778" width="13.125" style="63" customWidth="1"/>
    <col min="11779" max="11779" width="13.75" style="63" customWidth="1"/>
    <col min="11780" max="11780" width="2.875" style="63" customWidth="1"/>
    <col min="11781" max="11781" width="15.5" style="63" customWidth="1"/>
    <col min="11782" max="11782" width="5.75" style="63" customWidth="1"/>
    <col min="11783" max="11783" width="4.125" style="63" customWidth="1"/>
    <col min="11784" max="11784" width="3.75" style="63" customWidth="1"/>
    <col min="11785" max="11786" width="0" style="63" hidden="1" customWidth="1"/>
    <col min="11787" max="11787" width="3.5" style="63" customWidth="1"/>
    <col min="11788" max="11788" width="3.625" style="63" customWidth="1"/>
    <col min="11789" max="11789" width="3.75" style="63" customWidth="1"/>
    <col min="11790" max="11790" width="3.5" style="63" customWidth="1"/>
    <col min="11791" max="11791" width="2.375" style="63" customWidth="1"/>
    <col min="11792" max="11792" width="3.625" style="63" customWidth="1"/>
    <col min="11793" max="11793" width="9.375" style="63" customWidth="1"/>
    <col min="11794" max="11794" width="4.25" style="63" customWidth="1"/>
    <col min="11795" max="11795" width="9.625" style="63" customWidth="1"/>
    <col min="11796" max="11796" width="14.5" style="63" customWidth="1"/>
    <col min="11797" max="12030" width="9" style="63"/>
    <col min="12031" max="12031" width="3.75" style="63" customWidth="1"/>
    <col min="12032" max="12032" width="3.125" style="63" customWidth="1"/>
    <col min="12033" max="12033" width="3.75" style="63" customWidth="1"/>
    <col min="12034" max="12034" width="13.125" style="63" customWidth="1"/>
    <col min="12035" max="12035" width="13.75" style="63" customWidth="1"/>
    <col min="12036" max="12036" width="2.875" style="63" customWidth="1"/>
    <col min="12037" max="12037" width="15.5" style="63" customWidth="1"/>
    <col min="12038" max="12038" width="5.75" style="63" customWidth="1"/>
    <col min="12039" max="12039" width="4.125" style="63" customWidth="1"/>
    <col min="12040" max="12040" width="3.75" style="63" customWidth="1"/>
    <col min="12041" max="12042" width="0" style="63" hidden="1" customWidth="1"/>
    <col min="12043" max="12043" width="3.5" style="63" customWidth="1"/>
    <col min="12044" max="12044" width="3.625" style="63" customWidth="1"/>
    <col min="12045" max="12045" width="3.75" style="63" customWidth="1"/>
    <col min="12046" max="12046" width="3.5" style="63" customWidth="1"/>
    <col min="12047" max="12047" width="2.375" style="63" customWidth="1"/>
    <col min="12048" max="12048" width="3.625" style="63" customWidth="1"/>
    <col min="12049" max="12049" width="9.375" style="63" customWidth="1"/>
    <col min="12050" max="12050" width="4.25" style="63" customWidth="1"/>
    <col min="12051" max="12051" width="9.625" style="63" customWidth="1"/>
    <col min="12052" max="12052" width="14.5" style="63" customWidth="1"/>
    <col min="12053" max="12286" width="9" style="63"/>
    <col min="12287" max="12287" width="3.75" style="63" customWidth="1"/>
    <col min="12288" max="12288" width="3.125" style="63" customWidth="1"/>
    <col min="12289" max="12289" width="3.75" style="63" customWidth="1"/>
    <col min="12290" max="12290" width="13.125" style="63" customWidth="1"/>
    <col min="12291" max="12291" width="13.75" style="63" customWidth="1"/>
    <col min="12292" max="12292" width="2.875" style="63" customWidth="1"/>
    <col min="12293" max="12293" width="15.5" style="63" customWidth="1"/>
    <col min="12294" max="12294" width="5.75" style="63" customWidth="1"/>
    <col min="12295" max="12295" width="4.125" style="63" customWidth="1"/>
    <col min="12296" max="12296" width="3.75" style="63" customWidth="1"/>
    <col min="12297" max="12298" width="0" style="63" hidden="1" customWidth="1"/>
    <col min="12299" max="12299" width="3.5" style="63" customWidth="1"/>
    <col min="12300" max="12300" width="3.625" style="63" customWidth="1"/>
    <col min="12301" max="12301" width="3.75" style="63" customWidth="1"/>
    <col min="12302" max="12302" width="3.5" style="63" customWidth="1"/>
    <col min="12303" max="12303" width="2.375" style="63" customWidth="1"/>
    <col min="12304" max="12304" width="3.625" style="63" customWidth="1"/>
    <col min="12305" max="12305" width="9.375" style="63" customWidth="1"/>
    <col min="12306" max="12306" width="4.25" style="63" customWidth="1"/>
    <col min="12307" max="12307" width="9.625" style="63" customWidth="1"/>
    <col min="12308" max="12308" width="14.5" style="63" customWidth="1"/>
    <col min="12309" max="12542" width="9" style="63"/>
    <col min="12543" max="12543" width="3.75" style="63" customWidth="1"/>
    <col min="12544" max="12544" width="3.125" style="63" customWidth="1"/>
    <col min="12545" max="12545" width="3.75" style="63" customWidth="1"/>
    <col min="12546" max="12546" width="13.125" style="63" customWidth="1"/>
    <col min="12547" max="12547" width="13.75" style="63" customWidth="1"/>
    <col min="12548" max="12548" width="2.875" style="63" customWidth="1"/>
    <col min="12549" max="12549" width="15.5" style="63" customWidth="1"/>
    <col min="12550" max="12550" width="5.75" style="63" customWidth="1"/>
    <col min="12551" max="12551" width="4.125" style="63" customWidth="1"/>
    <col min="12552" max="12552" width="3.75" style="63" customWidth="1"/>
    <col min="12553" max="12554" width="0" style="63" hidden="1" customWidth="1"/>
    <col min="12555" max="12555" width="3.5" style="63" customWidth="1"/>
    <col min="12556" max="12556" width="3.625" style="63" customWidth="1"/>
    <col min="12557" max="12557" width="3.75" style="63" customWidth="1"/>
    <col min="12558" max="12558" width="3.5" style="63" customWidth="1"/>
    <col min="12559" max="12559" width="2.375" style="63" customWidth="1"/>
    <col min="12560" max="12560" width="3.625" style="63" customWidth="1"/>
    <col min="12561" max="12561" width="9.375" style="63" customWidth="1"/>
    <col min="12562" max="12562" width="4.25" style="63" customWidth="1"/>
    <col min="12563" max="12563" width="9.625" style="63" customWidth="1"/>
    <col min="12564" max="12564" width="14.5" style="63" customWidth="1"/>
    <col min="12565" max="12798" width="9" style="63"/>
    <col min="12799" max="12799" width="3.75" style="63" customWidth="1"/>
    <col min="12800" max="12800" width="3.125" style="63" customWidth="1"/>
    <col min="12801" max="12801" width="3.75" style="63" customWidth="1"/>
    <col min="12802" max="12802" width="13.125" style="63" customWidth="1"/>
    <col min="12803" max="12803" width="13.75" style="63" customWidth="1"/>
    <col min="12804" max="12804" width="2.875" style="63" customWidth="1"/>
    <col min="12805" max="12805" width="15.5" style="63" customWidth="1"/>
    <col min="12806" max="12806" width="5.75" style="63" customWidth="1"/>
    <col min="12807" max="12807" width="4.125" style="63" customWidth="1"/>
    <col min="12808" max="12808" width="3.75" style="63" customWidth="1"/>
    <col min="12809" max="12810" width="0" style="63" hidden="1" customWidth="1"/>
    <col min="12811" max="12811" width="3.5" style="63" customWidth="1"/>
    <col min="12812" max="12812" width="3.625" style="63" customWidth="1"/>
    <col min="12813" max="12813" width="3.75" style="63" customWidth="1"/>
    <col min="12814" max="12814" width="3.5" style="63" customWidth="1"/>
    <col min="12815" max="12815" width="2.375" style="63" customWidth="1"/>
    <col min="12816" max="12816" width="3.625" style="63" customWidth="1"/>
    <col min="12817" max="12817" width="9.375" style="63" customWidth="1"/>
    <col min="12818" max="12818" width="4.25" style="63" customWidth="1"/>
    <col min="12819" max="12819" width="9.625" style="63" customWidth="1"/>
    <col min="12820" max="12820" width="14.5" style="63" customWidth="1"/>
    <col min="12821" max="13054" width="9" style="63"/>
    <col min="13055" max="13055" width="3.75" style="63" customWidth="1"/>
    <col min="13056" max="13056" width="3.125" style="63" customWidth="1"/>
    <col min="13057" max="13057" width="3.75" style="63" customWidth="1"/>
    <col min="13058" max="13058" width="13.125" style="63" customWidth="1"/>
    <col min="13059" max="13059" width="13.75" style="63" customWidth="1"/>
    <col min="13060" max="13060" width="2.875" style="63" customWidth="1"/>
    <col min="13061" max="13061" width="15.5" style="63" customWidth="1"/>
    <col min="13062" max="13062" width="5.75" style="63" customWidth="1"/>
    <col min="13063" max="13063" width="4.125" style="63" customWidth="1"/>
    <col min="13064" max="13064" width="3.75" style="63" customWidth="1"/>
    <col min="13065" max="13066" width="0" style="63" hidden="1" customWidth="1"/>
    <col min="13067" max="13067" width="3.5" style="63" customWidth="1"/>
    <col min="13068" max="13068" width="3.625" style="63" customWidth="1"/>
    <col min="13069" max="13069" width="3.75" style="63" customWidth="1"/>
    <col min="13070" max="13070" width="3.5" style="63" customWidth="1"/>
    <col min="13071" max="13071" width="2.375" style="63" customWidth="1"/>
    <col min="13072" max="13072" width="3.625" style="63" customWidth="1"/>
    <col min="13073" max="13073" width="9.375" style="63" customWidth="1"/>
    <col min="13074" max="13074" width="4.25" style="63" customWidth="1"/>
    <col min="13075" max="13075" width="9.625" style="63" customWidth="1"/>
    <col min="13076" max="13076" width="14.5" style="63" customWidth="1"/>
    <col min="13077" max="13310" width="9" style="63"/>
    <col min="13311" max="13311" width="3.75" style="63" customWidth="1"/>
    <col min="13312" max="13312" width="3.125" style="63" customWidth="1"/>
    <col min="13313" max="13313" width="3.75" style="63" customWidth="1"/>
    <col min="13314" max="13314" width="13.125" style="63" customWidth="1"/>
    <col min="13315" max="13315" width="13.75" style="63" customWidth="1"/>
    <col min="13316" max="13316" width="2.875" style="63" customWidth="1"/>
    <col min="13317" max="13317" width="15.5" style="63" customWidth="1"/>
    <col min="13318" max="13318" width="5.75" style="63" customWidth="1"/>
    <col min="13319" max="13319" width="4.125" style="63" customWidth="1"/>
    <col min="13320" max="13320" width="3.75" style="63" customWidth="1"/>
    <col min="13321" max="13322" width="0" style="63" hidden="1" customWidth="1"/>
    <col min="13323" max="13323" width="3.5" style="63" customWidth="1"/>
    <col min="13324" max="13324" width="3.625" style="63" customWidth="1"/>
    <col min="13325" max="13325" width="3.75" style="63" customWidth="1"/>
    <col min="13326" max="13326" width="3.5" style="63" customWidth="1"/>
    <col min="13327" max="13327" width="2.375" style="63" customWidth="1"/>
    <col min="13328" max="13328" width="3.625" style="63" customWidth="1"/>
    <col min="13329" max="13329" width="9.375" style="63" customWidth="1"/>
    <col min="13330" max="13330" width="4.25" style="63" customWidth="1"/>
    <col min="13331" max="13331" width="9.625" style="63" customWidth="1"/>
    <col min="13332" max="13332" width="14.5" style="63" customWidth="1"/>
    <col min="13333" max="13566" width="9" style="63"/>
    <col min="13567" max="13567" width="3.75" style="63" customWidth="1"/>
    <col min="13568" max="13568" width="3.125" style="63" customWidth="1"/>
    <col min="13569" max="13569" width="3.75" style="63" customWidth="1"/>
    <col min="13570" max="13570" width="13.125" style="63" customWidth="1"/>
    <col min="13571" max="13571" width="13.75" style="63" customWidth="1"/>
    <col min="13572" max="13572" width="2.875" style="63" customWidth="1"/>
    <col min="13573" max="13573" width="15.5" style="63" customWidth="1"/>
    <col min="13574" max="13574" width="5.75" style="63" customWidth="1"/>
    <col min="13575" max="13575" width="4.125" style="63" customWidth="1"/>
    <col min="13576" max="13576" width="3.75" style="63" customWidth="1"/>
    <col min="13577" max="13578" width="0" style="63" hidden="1" customWidth="1"/>
    <col min="13579" max="13579" width="3.5" style="63" customWidth="1"/>
    <col min="13580" max="13580" width="3.625" style="63" customWidth="1"/>
    <col min="13581" max="13581" width="3.75" style="63" customWidth="1"/>
    <col min="13582" max="13582" width="3.5" style="63" customWidth="1"/>
    <col min="13583" max="13583" width="2.375" style="63" customWidth="1"/>
    <col min="13584" max="13584" width="3.625" style="63" customWidth="1"/>
    <col min="13585" max="13585" width="9.375" style="63" customWidth="1"/>
    <col min="13586" max="13586" width="4.25" style="63" customWidth="1"/>
    <col min="13587" max="13587" width="9.625" style="63" customWidth="1"/>
    <col min="13588" max="13588" width="14.5" style="63" customWidth="1"/>
    <col min="13589" max="13822" width="9" style="63"/>
    <col min="13823" max="13823" width="3.75" style="63" customWidth="1"/>
    <col min="13824" max="13824" width="3.125" style="63" customWidth="1"/>
    <col min="13825" max="13825" width="3.75" style="63" customWidth="1"/>
    <col min="13826" max="13826" width="13.125" style="63" customWidth="1"/>
    <col min="13827" max="13827" width="13.75" style="63" customWidth="1"/>
    <col min="13828" max="13828" width="2.875" style="63" customWidth="1"/>
    <col min="13829" max="13829" width="15.5" style="63" customWidth="1"/>
    <col min="13830" max="13830" width="5.75" style="63" customWidth="1"/>
    <col min="13831" max="13831" width="4.125" style="63" customWidth="1"/>
    <col min="13832" max="13832" width="3.75" style="63" customWidth="1"/>
    <col min="13833" max="13834" width="0" style="63" hidden="1" customWidth="1"/>
    <col min="13835" max="13835" width="3.5" style="63" customWidth="1"/>
    <col min="13836" max="13836" width="3.625" style="63" customWidth="1"/>
    <col min="13837" max="13837" width="3.75" style="63" customWidth="1"/>
    <col min="13838" max="13838" width="3.5" style="63" customWidth="1"/>
    <col min="13839" max="13839" width="2.375" style="63" customWidth="1"/>
    <col min="13840" max="13840" width="3.625" style="63" customWidth="1"/>
    <col min="13841" max="13841" width="9.375" style="63" customWidth="1"/>
    <col min="13842" max="13842" width="4.25" style="63" customWidth="1"/>
    <col min="13843" max="13843" width="9.625" style="63" customWidth="1"/>
    <col min="13844" max="13844" width="14.5" style="63" customWidth="1"/>
    <col min="13845" max="14078" width="9" style="63"/>
    <col min="14079" max="14079" width="3.75" style="63" customWidth="1"/>
    <col min="14080" max="14080" width="3.125" style="63" customWidth="1"/>
    <col min="14081" max="14081" width="3.75" style="63" customWidth="1"/>
    <col min="14082" max="14082" width="13.125" style="63" customWidth="1"/>
    <col min="14083" max="14083" width="13.75" style="63" customWidth="1"/>
    <col min="14084" max="14084" width="2.875" style="63" customWidth="1"/>
    <col min="14085" max="14085" width="15.5" style="63" customWidth="1"/>
    <col min="14086" max="14086" width="5.75" style="63" customWidth="1"/>
    <col min="14087" max="14087" width="4.125" style="63" customWidth="1"/>
    <col min="14088" max="14088" width="3.75" style="63" customWidth="1"/>
    <col min="14089" max="14090" width="0" style="63" hidden="1" customWidth="1"/>
    <col min="14091" max="14091" width="3.5" style="63" customWidth="1"/>
    <col min="14092" max="14092" width="3.625" style="63" customWidth="1"/>
    <col min="14093" max="14093" width="3.75" style="63" customWidth="1"/>
    <col min="14094" max="14094" width="3.5" style="63" customWidth="1"/>
    <col min="14095" max="14095" width="2.375" style="63" customWidth="1"/>
    <col min="14096" max="14096" width="3.625" style="63" customWidth="1"/>
    <col min="14097" max="14097" width="9.375" style="63" customWidth="1"/>
    <col min="14098" max="14098" width="4.25" style="63" customWidth="1"/>
    <col min="14099" max="14099" width="9.625" style="63" customWidth="1"/>
    <col min="14100" max="14100" width="14.5" style="63" customWidth="1"/>
    <col min="14101" max="14334" width="9" style="63"/>
    <col min="14335" max="14335" width="3.75" style="63" customWidth="1"/>
    <col min="14336" max="14336" width="3.125" style="63" customWidth="1"/>
    <col min="14337" max="14337" width="3.75" style="63" customWidth="1"/>
    <col min="14338" max="14338" width="13.125" style="63" customWidth="1"/>
    <col min="14339" max="14339" width="13.75" style="63" customWidth="1"/>
    <col min="14340" max="14340" width="2.875" style="63" customWidth="1"/>
    <col min="14341" max="14341" width="15.5" style="63" customWidth="1"/>
    <col min="14342" max="14342" width="5.75" style="63" customWidth="1"/>
    <col min="14343" max="14343" width="4.125" style="63" customWidth="1"/>
    <col min="14344" max="14344" width="3.75" style="63" customWidth="1"/>
    <col min="14345" max="14346" width="0" style="63" hidden="1" customWidth="1"/>
    <col min="14347" max="14347" width="3.5" style="63" customWidth="1"/>
    <col min="14348" max="14348" width="3.625" style="63" customWidth="1"/>
    <col min="14349" max="14349" width="3.75" style="63" customWidth="1"/>
    <col min="14350" max="14350" width="3.5" style="63" customWidth="1"/>
    <col min="14351" max="14351" width="2.375" style="63" customWidth="1"/>
    <col min="14352" max="14352" width="3.625" style="63" customWidth="1"/>
    <col min="14353" max="14353" width="9.375" style="63" customWidth="1"/>
    <col min="14354" max="14354" width="4.25" style="63" customWidth="1"/>
    <col min="14355" max="14355" width="9.625" style="63" customWidth="1"/>
    <col min="14356" max="14356" width="14.5" style="63" customWidth="1"/>
    <col min="14357" max="14590" width="9" style="63"/>
    <col min="14591" max="14591" width="3.75" style="63" customWidth="1"/>
    <col min="14592" max="14592" width="3.125" style="63" customWidth="1"/>
    <col min="14593" max="14593" width="3.75" style="63" customWidth="1"/>
    <col min="14594" max="14594" width="13.125" style="63" customWidth="1"/>
    <col min="14595" max="14595" width="13.75" style="63" customWidth="1"/>
    <col min="14596" max="14596" width="2.875" style="63" customWidth="1"/>
    <col min="14597" max="14597" width="15.5" style="63" customWidth="1"/>
    <col min="14598" max="14598" width="5.75" style="63" customWidth="1"/>
    <col min="14599" max="14599" width="4.125" style="63" customWidth="1"/>
    <col min="14600" max="14600" width="3.75" style="63" customWidth="1"/>
    <col min="14601" max="14602" width="0" style="63" hidden="1" customWidth="1"/>
    <col min="14603" max="14603" width="3.5" style="63" customWidth="1"/>
    <col min="14604" max="14604" width="3.625" style="63" customWidth="1"/>
    <col min="14605" max="14605" width="3.75" style="63" customWidth="1"/>
    <col min="14606" max="14606" width="3.5" style="63" customWidth="1"/>
    <col min="14607" max="14607" width="2.375" style="63" customWidth="1"/>
    <col min="14608" max="14608" width="3.625" style="63" customWidth="1"/>
    <col min="14609" max="14609" width="9.375" style="63" customWidth="1"/>
    <col min="14610" max="14610" width="4.25" style="63" customWidth="1"/>
    <col min="14611" max="14611" width="9.625" style="63" customWidth="1"/>
    <col min="14612" max="14612" width="14.5" style="63" customWidth="1"/>
    <col min="14613" max="14846" width="9" style="63"/>
    <col min="14847" max="14847" width="3.75" style="63" customWidth="1"/>
    <col min="14848" max="14848" width="3.125" style="63" customWidth="1"/>
    <col min="14849" max="14849" width="3.75" style="63" customWidth="1"/>
    <col min="14850" max="14850" width="13.125" style="63" customWidth="1"/>
    <col min="14851" max="14851" width="13.75" style="63" customWidth="1"/>
    <col min="14852" max="14852" width="2.875" style="63" customWidth="1"/>
    <col min="14853" max="14853" width="15.5" style="63" customWidth="1"/>
    <col min="14854" max="14854" width="5.75" style="63" customWidth="1"/>
    <col min="14855" max="14855" width="4.125" style="63" customWidth="1"/>
    <col min="14856" max="14856" width="3.75" style="63" customWidth="1"/>
    <col min="14857" max="14858" width="0" style="63" hidden="1" customWidth="1"/>
    <col min="14859" max="14859" width="3.5" style="63" customWidth="1"/>
    <col min="14860" max="14860" width="3.625" style="63" customWidth="1"/>
    <col min="14861" max="14861" width="3.75" style="63" customWidth="1"/>
    <col min="14862" max="14862" width="3.5" style="63" customWidth="1"/>
    <col min="14863" max="14863" width="2.375" style="63" customWidth="1"/>
    <col min="14864" max="14864" width="3.625" style="63" customWidth="1"/>
    <col min="14865" max="14865" width="9.375" style="63" customWidth="1"/>
    <col min="14866" max="14866" width="4.25" style="63" customWidth="1"/>
    <col min="14867" max="14867" width="9.625" style="63" customWidth="1"/>
    <col min="14868" max="14868" width="14.5" style="63" customWidth="1"/>
    <col min="14869" max="15102" width="9" style="63"/>
    <col min="15103" max="15103" width="3.75" style="63" customWidth="1"/>
    <col min="15104" max="15104" width="3.125" style="63" customWidth="1"/>
    <col min="15105" max="15105" width="3.75" style="63" customWidth="1"/>
    <col min="15106" max="15106" width="13.125" style="63" customWidth="1"/>
    <col min="15107" max="15107" width="13.75" style="63" customWidth="1"/>
    <col min="15108" max="15108" width="2.875" style="63" customWidth="1"/>
    <col min="15109" max="15109" width="15.5" style="63" customWidth="1"/>
    <col min="15110" max="15110" width="5.75" style="63" customWidth="1"/>
    <col min="15111" max="15111" width="4.125" style="63" customWidth="1"/>
    <col min="15112" max="15112" width="3.75" style="63" customWidth="1"/>
    <col min="15113" max="15114" width="0" style="63" hidden="1" customWidth="1"/>
    <col min="15115" max="15115" width="3.5" style="63" customWidth="1"/>
    <col min="15116" max="15116" width="3.625" style="63" customWidth="1"/>
    <col min="15117" max="15117" width="3.75" style="63" customWidth="1"/>
    <col min="15118" max="15118" width="3.5" style="63" customWidth="1"/>
    <col min="15119" max="15119" width="2.375" style="63" customWidth="1"/>
    <col min="15120" max="15120" width="3.625" style="63" customWidth="1"/>
    <col min="15121" max="15121" width="9.375" style="63" customWidth="1"/>
    <col min="15122" max="15122" width="4.25" style="63" customWidth="1"/>
    <col min="15123" max="15123" width="9.625" style="63" customWidth="1"/>
    <col min="15124" max="15124" width="14.5" style="63" customWidth="1"/>
    <col min="15125" max="15358" width="9" style="63"/>
    <col min="15359" max="15359" width="3.75" style="63" customWidth="1"/>
    <col min="15360" max="15360" width="3.125" style="63" customWidth="1"/>
    <col min="15361" max="15361" width="3.75" style="63" customWidth="1"/>
    <col min="15362" max="15362" width="13.125" style="63" customWidth="1"/>
    <col min="15363" max="15363" width="13.75" style="63" customWidth="1"/>
    <col min="15364" max="15364" width="2.875" style="63" customWidth="1"/>
    <col min="15365" max="15365" width="15.5" style="63" customWidth="1"/>
    <col min="15366" max="15366" width="5.75" style="63" customWidth="1"/>
    <col min="15367" max="15367" width="4.125" style="63" customWidth="1"/>
    <col min="15368" max="15368" width="3.75" style="63" customWidth="1"/>
    <col min="15369" max="15370" width="0" style="63" hidden="1" customWidth="1"/>
    <col min="15371" max="15371" width="3.5" style="63" customWidth="1"/>
    <col min="15372" max="15372" width="3.625" style="63" customWidth="1"/>
    <col min="15373" max="15373" width="3.75" style="63" customWidth="1"/>
    <col min="15374" max="15374" width="3.5" style="63" customWidth="1"/>
    <col min="15375" max="15375" width="2.375" style="63" customWidth="1"/>
    <col min="15376" max="15376" width="3.625" style="63" customWidth="1"/>
    <col min="15377" max="15377" width="9.375" style="63" customWidth="1"/>
    <col min="15378" max="15378" width="4.25" style="63" customWidth="1"/>
    <col min="15379" max="15379" width="9.625" style="63" customWidth="1"/>
    <col min="15380" max="15380" width="14.5" style="63" customWidth="1"/>
    <col min="15381" max="15614" width="9" style="63"/>
    <col min="15615" max="15615" width="3.75" style="63" customWidth="1"/>
    <col min="15616" max="15616" width="3.125" style="63" customWidth="1"/>
    <col min="15617" max="15617" width="3.75" style="63" customWidth="1"/>
    <col min="15618" max="15618" width="13.125" style="63" customWidth="1"/>
    <col min="15619" max="15619" width="13.75" style="63" customWidth="1"/>
    <col min="15620" max="15620" width="2.875" style="63" customWidth="1"/>
    <col min="15621" max="15621" width="15.5" style="63" customWidth="1"/>
    <col min="15622" max="15622" width="5.75" style="63" customWidth="1"/>
    <col min="15623" max="15623" width="4.125" style="63" customWidth="1"/>
    <col min="15624" max="15624" width="3.75" style="63" customWidth="1"/>
    <col min="15625" max="15626" width="0" style="63" hidden="1" customWidth="1"/>
    <col min="15627" max="15627" width="3.5" style="63" customWidth="1"/>
    <col min="15628" max="15628" width="3.625" style="63" customWidth="1"/>
    <col min="15629" max="15629" width="3.75" style="63" customWidth="1"/>
    <col min="15630" max="15630" width="3.5" style="63" customWidth="1"/>
    <col min="15631" max="15631" width="2.375" style="63" customWidth="1"/>
    <col min="15632" max="15632" width="3.625" style="63" customWidth="1"/>
    <col min="15633" max="15633" width="9.375" style="63" customWidth="1"/>
    <col min="15634" max="15634" width="4.25" style="63" customWidth="1"/>
    <col min="15635" max="15635" width="9.625" style="63" customWidth="1"/>
    <col min="15636" max="15636" width="14.5" style="63" customWidth="1"/>
    <col min="15637" max="15870" width="9" style="63"/>
    <col min="15871" max="15871" width="3.75" style="63" customWidth="1"/>
    <col min="15872" max="15872" width="3.125" style="63" customWidth="1"/>
    <col min="15873" max="15873" width="3.75" style="63" customWidth="1"/>
    <col min="15874" max="15874" width="13.125" style="63" customWidth="1"/>
    <col min="15875" max="15875" width="13.75" style="63" customWidth="1"/>
    <col min="15876" max="15876" width="2.875" style="63" customWidth="1"/>
    <col min="15877" max="15877" width="15.5" style="63" customWidth="1"/>
    <col min="15878" max="15878" width="5.75" style="63" customWidth="1"/>
    <col min="15879" max="15879" width="4.125" style="63" customWidth="1"/>
    <col min="15880" max="15880" width="3.75" style="63" customWidth="1"/>
    <col min="15881" max="15882" width="0" style="63" hidden="1" customWidth="1"/>
    <col min="15883" max="15883" width="3.5" style="63" customWidth="1"/>
    <col min="15884" max="15884" width="3.625" style="63" customWidth="1"/>
    <col min="15885" max="15885" width="3.75" style="63" customWidth="1"/>
    <col min="15886" max="15886" width="3.5" style="63" customWidth="1"/>
    <col min="15887" max="15887" width="2.375" style="63" customWidth="1"/>
    <col min="15888" max="15888" width="3.625" style="63" customWidth="1"/>
    <col min="15889" max="15889" width="9.375" style="63" customWidth="1"/>
    <col min="15890" max="15890" width="4.25" style="63" customWidth="1"/>
    <col min="15891" max="15891" width="9.625" style="63" customWidth="1"/>
    <col min="15892" max="15892" width="14.5" style="63" customWidth="1"/>
    <col min="15893" max="16126" width="9" style="63"/>
    <col min="16127" max="16127" width="3.75" style="63" customWidth="1"/>
    <col min="16128" max="16128" width="3.125" style="63" customWidth="1"/>
    <col min="16129" max="16129" width="3.75" style="63" customWidth="1"/>
    <col min="16130" max="16130" width="13.125" style="63" customWidth="1"/>
    <col min="16131" max="16131" width="13.75" style="63" customWidth="1"/>
    <col min="16132" max="16132" width="2.875" style="63" customWidth="1"/>
    <col min="16133" max="16133" width="15.5" style="63" customWidth="1"/>
    <col min="16134" max="16134" width="5.75" style="63" customWidth="1"/>
    <col min="16135" max="16135" width="4.125" style="63" customWidth="1"/>
    <col min="16136" max="16136" width="3.75" style="63" customWidth="1"/>
    <col min="16137" max="16138" width="0" style="63" hidden="1" customWidth="1"/>
    <col min="16139" max="16139" width="3.5" style="63" customWidth="1"/>
    <col min="16140" max="16140" width="3.625" style="63" customWidth="1"/>
    <col min="16141" max="16141" width="3.75" style="63" customWidth="1"/>
    <col min="16142" max="16142" width="3.5" style="63" customWidth="1"/>
    <col min="16143" max="16143" width="2.375" style="63" customWidth="1"/>
    <col min="16144" max="16144" width="3.625" style="63" customWidth="1"/>
    <col min="16145" max="16145" width="9.375" style="63" customWidth="1"/>
    <col min="16146" max="16146" width="4.25" style="63" customWidth="1"/>
    <col min="16147" max="16147" width="9.625" style="63" customWidth="1"/>
    <col min="16148" max="16148" width="14.5" style="63" customWidth="1"/>
    <col min="16149" max="16384" width="9" style="63"/>
  </cols>
  <sheetData>
    <row r="1" spans="1:28" ht="17.25" x14ac:dyDescent="0.15">
      <c r="D1" s="134" t="s">
        <v>151</v>
      </c>
    </row>
    <row r="2" spans="1:28" x14ac:dyDescent="0.15">
      <c r="I2" s="66">
        <v>1</v>
      </c>
      <c r="J2" s="159" t="s">
        <v>53</v>
      </c>
      <c r="L2" s="84"/>
      <c r="M2" s="84"/>
    </row>
    <row r="3" spans="1:28" ht="13.5" customHeight="1" x14ac:dyDescent="0.15">
      <c r="A3" s="156"/>
      <c r="B3" s="153"/>
      <c r="C3" s="153"/>
      <c r="D3" s="153"/>
      <c r="E3" s="157"/>
      <c r="F3" s="153"/>
      <c r="G3" s="153"/>
      <c r="H3" s="153"/>
      <c r="I3" s="158">
        <v>2</v>
      </c>
      <c r="J3" s="159" t="s">
        <v>54</v>
      </c>
      <c r="K3" s="160"/>
      <c r="L3" s="206" t="s">
        <v>72</v>
      </c>
      <c r="M3" s="207"/>
      <c r="N3" s="161"/>
      <c r="O3" s="208" t="s">
        <v>73</v>
      </c>
      <c r="P3" s="209"/>
      <c r="Q3" s="210"/>
      <c r="R3" s="161"/>
      <c r="S3" s="215" t="s">
        <v>51</v>
      </c>
      <c r="T3" s="153"/>
      <c r="U3" s="211" t="s">
        <v>70</v>
      </c>
      <c r="V3" s="211"/>
      <c r="W3" s="211"/>
      <c r="X3" s="211"/>
      <c r="Y3" s="153"/>
      <c r="Z3" s="212" t="s">
        <v>109</v>
      </c>
      <c r="AA3" s="213"/>
      <c r="AB3" s="214"/>
    </row>
    <row r="4" spans="1:28" s="65" customFormat="1" x14ac:dyDescent="0.15">
      <c r="A4" s="143" t="s">
        <v>55</v>
      </c>
      <c r="B4" s="144" t="s">
        <v>56</v>
      </c>
      <c r="C4" s="145" t="s">
        <v>57</v>
      </c>
      <c r="D4" s="145" t="s">
        <v>58</v>
      </c>
      <c r="E4" s="146" t="s">
        <v>59</v>
      </c>
      <c r="F4" s="145" t="s">
        <v>60</v>
      </c>
      <c r="G4" s="145" t="s">
        <v>61</v>
      </c>
      <c r="H4" s="145" t="s">
        <v>62</v>
      </c>
      <c r="I4" s="145" t="s">
        <v>63</v>
      </c>
      <c r="J4" s="145" t="s">
        <v>64</v>
      </c>
      <c r="K4" s="162"/>
      <c r="L4" s="145" t="s">
        <v>65</v>
      </c>
      <c r="M4" s="145" t="s">
        <v>66</v>
      </c>
      <c r="N4" s="162"/>
      <c r="O4" s="145" t="s">
        <v>67</v>
      </c>
      <c r="P4" s="145" t="s">
        <v>71</v>
      </c>
      <c r="Q4" s="145" t="s">
        <v>68</v>
      </c>
      <c r="R4" s="162"/>
      <c r="S4" s="216"/>
      <c r="T4" s="163"/>
      <c r="U4" s="145" t="s">
        <v>123</v>
      </c>
      <c r="V4" s="145" t="s">
        <v>125</v>
      </c>
      <c r="W4" s="145" t="s">
        <v>48</v>
      </c>
      <c r="X4" s="145" t="s">
        <v>126</v>
      </c>
      <c r="Y4" s="152"/>
      <c r="Z4" s="145" t="s">
        <v>127</v>
      </c>
      <c r="AA4" s="145" t="s">
        <v>128</v>
      </c>
      <c r="AB4" s="145" t="s">
        <v>129</v>
      </c>
    </row>
    <row r="5" spans="1:28" ht="13.5" thickBot="1" x14ac:dyDescent="0.2">
      <c r="A5" s="147" t="s">
        <v>69</v>
      </c>
      <c r="B5" s="148">
        <v>3</v>
      </c>
      <c r="C5" s="149">
        <v>2</v>
      </c>
      <c r="D5" s="149" t="s">
        <v>119</v>
      </c>
      <c r="E5" s="150" t="s">
        <v>120</v>
      </c>
      <c r="F5" s="149">
        <v>16</v>
      </c>
      <c r="G5" s="149">
        <v>4</v>
      </c>
      <c r="H5" s="149">
        <v>8</v>
      </c>
      <c r="I5" s="149">
        <v>2</v>
      </c>
      <c r="J5" s="151" t="str">
        <f>IF(I5="","",VLOOKUP(I5,$I$2:$J$3,2))</f>
        <v>女</v>
      </c>
      <c r="K5" s="164"/>
      <c r="L5" s="149">
        <v>29</v>
      </c>
      <c r="M5" s="149" t="s">
        <v>121</v>
      </c>
      <c r="N5" s="165"/>
      <c r="O5" s="149">
        <v>2</v>
      </c>
      <c r="P5" s="149">
        <v>3</v>
      </c>
      <c r="Q5" s="149" t="s">
        <v>121</v>
      </c>
      <c r="R5" s="165"/>
      <c r="S5" s="149" t="s">
        <v>122</v>
      </c>
      <c r="T5" s="166"/>
      <c r="U5" s="149">
        <v>30</v>
      </c>
      <c r="V5" s="149">
        <v>7</v>
      </c>
      <c r="W5" s="149" t="s">
        <v>143</v>
      </c>
      <c r="X5" s="149" t="s">
        <v>124</v>
      </c>
      <c r="Y5" s="153"/>
      <c r="Z5" s="149">
        <v>31</v>
      </c>
      <c r="AA5" s="149">
        <v>3</v>
      </c>
      <c r="AB5" s="149" t="s">
        <v>144</v>
      </c>
    </row>
    <row r="6" spans="1:28" ht="13.5" thickTop="1" x14ac:dyDescent="0.15">
      <c r="A6" s="68">
        <v>1</v>
      </c>
      <c r="B6" s="69"/>
      <c r="C6" s="69"/>
      <c r="D6" s="91"/>
      <c r="E6" s="70"/>
      <c r="F6" s="69"/>
      <c r="G6" s="69"/>
      <c r="H6" s="69"/>
      <c r="I6" s="69"/>
      <c r="J6" s="145" t="str">
        <f t="shared" ref="J6:J70" si="0">IF(I6="","",VLOOKUP(I6,$I$2:$J$3,2))</f>
        <v/>
      </c>
      <c r="K6" s="79"/>
      <c r="L6" s="69"/>
      <c r="M6" s="69"/>
      <c r="N6" s="81"/>
      <c r="O6" s="69"/>
      <c r="P6" s="69"/>
      <c r="Q6" s="69"/>
      <c r="R6" s="81"/>
      <c r="S6" s="69"/>
      <c r="T6" s="76"/>
      <c r="U6" s="154"/>
      <c r="V6" s="154"/>
      <c r="W6" s="154"/>
      <c r="X6" s="154"/>
      <c r="Y6" s="155"/>
      <c r="Z6" s="154"/>
      <c r="AA6" s="154"/>
      <c r="AB6" s="154"/>
    </row>
    <row r="7" spans="1:28" x14ac:dyDescent="0.15">
      <c r="A7" s="67">
        <v>2</v>
      </c>
      <c r="B7" s="71"/>
      <c r="C7" s="71"/>
      <c r="D7" s="92"/>
      <c r="E7" s="72"/>
      <c r="F7" s="71"/>
      <c r="G7" s="71"/>
      <c r="H7" s="71"/>
      <c r="I7" s="71"/>
      <c r="J7" s="145" t="str">
        <f t="shared" si="0"/>
        <v/>
      </c>
      <c r="K7" s="79"/>
      <c r="L7" s="71"/>
      <c r="M7" s="71"/>
      <c r="N7" s="81"/>
      <c r="O7" s="71"/>
      <c r="P7" s="71"/>
      <c r="Q7" s="71"/>
      <c r="R7" s="81"/>
      <c r="S7" s="71"/>
      <c r="T7" s="76"/>
      <c r="U7" s="154"/>
      <c r="V7" s="154"/>
      <c r="W7" s="154"/>
      <c r="X7" s="154"/>
      <c r="Y7" s="155"/>
      <c r="Z7" s="154"/>
      <c r="AA7" s="154"/>
      <c r="AB7" s="154"/>
    </row>
    <row r="8" spans="1:28" x14ac:dyDescent="0.15">
      <c r="A8" s="67">
        <v>3</v>
      </c>
      <c r="B8" s="71"/>
      <c r="C8" s="71"/>
      <c r="D8" s="92"/>
      <c r="E8" s="72"/>
      <c r="F8" s="71"/>
      <c r="G8" s="71"/>
      <c r="H8" s="71"/>
      <c r="I8" s="71"/>
      <c r="J8" s="145" t="str">
        <f t="shared" si="0"/>
        <v/>
      </c>
      <c r="K8" s="79"/>
      <c r="L8" s="71"/>
      <c r="M8" s="71"/>
      <c r="N8" s="81"/>
      <c r="O8" s="71"/>
      <c r="P8" s="71"/>
      <c r="Q8" s="71"/>
      <c r="R8" s="81"/>
      <c r="S8" s="71"/>
      <c r="T8" s="76"/>
      <c r="U8" s="154"/>
      <c r="V8" s="154"/>
      <c r="W8" s="154"/>
      <c r="X8" s="154"/>
      <c r="Y8" s="155"/>
      <c r="Z8" s="154"/>
      <c r="AA8" s="154"/>
      <c r="AB8" s="154"/>
    </row>
    <row r="9" spans="1:28" x14ac:dyDescent="0.15">
      <c r="A9" s="67">
        <v>4</v>
      </c>
      <c r="B9" s="71"/>
      <c r="C9" s="71"/>
      <c r="D9" s="92"/>
      <c r="E9" s="72"/>
      <c r="F9" s="71"/>
      <c r="G9" s="71"/>
      <c r="H9" s="71"/>
      <c r="I9" s="71"/>
      <c r="J9" s="145" t="str">
        <f t="shared" si="0"/>
        <v/>
      </c>
      <c r="K9" s="79"/>
      <c r="L9" s="71"/>
      <c r="M9" s="71"/>
      <c r="N9" s="81"/>
      <c r="O9" s="71"/>
      <c r="P9" s="71"/>
      <c r="Q9" s="71"/>
      <c r="R9" s="81"/>
      <c r="S9" s="71"/>
      <c r="T9" s="76"/>
      <c r="U9" s="154"/>
      <c r="V9" s="154"/>
      <c r="W9" s="154"/>
      <c r="X9" s="154"/>
      <c r="Y9" s="155"/>
      <c r="Z9" s="154"/>
      <c r="AA9" s="154"/>
      <c r="AB9" s="154"/>
    </row>
    <row r="10" spans="1:28" x14ac:dyDescent="0.15">
      <c r="A10" s="67">
        <v>5</v>
      </c>
      <c r="B10" s="71"/>
      <c r="C10" s="71"/>
      <c r="D10" s="92"/>
      <c r="E10" s="72"/>
      <c r="F10" s="71"/>
      <c r="G10" s="71"/>
      <c r="H10" s="71"/>
      <c r="I10" s="71"/>
      <c r="J10" s="145" t="str">
        <f t="shared" si="0"/>
        <v/>
      </c>
      <c r="K10" s="79"/>
      <c r="L10" s="71"/>
      <c r="M10" s="71"/>
      <c r="N10" s="81"/>
      <c r="O10" s="71"/>
      <c r="P10" s="71"/>
      <c r="Q10" s="71"/>
      <c r="R10" s="81"/>
      <c r="S10" s="71"/>
      <c r="T10" s="76"/>
      <c r="U10" s="154"/>
      <c r="V10" s="154"/>
      <c r="W10" s="154"/>
      <c r="X10" s="154"/>
      <c r="Y10" s="155"/>
      <c r="Z10" s="154"/>
      <c r="AA10" s="154"/>
      <c r="AB10" s="154"/>
    </row>
    <row r="11" spans="1:28" x14ac:dyDescent="0.15">
      <c r="A11" s="67">
        <v>6</v>
      </c>
      <c r="B11" s="71"/>
      <c r="C11" s="71"/>
      <c r="D11" s="92"/>
      <c r="E11" s="72"/>
      <c r="F11" s="71"/>
      <c r="G11" s="71"/>
      <c r="H11" s="71"/>
      <c r="I11" s="71"/>
      <c r="J11" s="145" t="str">
        <f t="shared" si="0"/>
        <v/>
      </c>
      <c r="K11" s="79"/>
      <c r="L11" s="71"/>
      <c r="M11" s="71"/>
      <c r="N11" s="81"/>
      <c r="O11" s="71"/>
      <c r="P11" s="71"/>
      <c r="Q11" s="71"/>
      <c r="R11" s="81"/>
      <c r="S11" s="71"/>
      <c r="T11" s="76"/>
      <c r="U11" s="154"/>
      <c r="V11" s="154"/>
      <c r="W11" s="154"/>
      <c r="X11" s="154"/>
      <c r="Y11" s="155"/>
      <c r="Z11" s="154"/>
      <c r="AA11" s="154"/>
      <c r="AB11" s="154"/>
    </row>
    <row r="12" spans="1:28" x14ac:dyDescent="0.15">
      <c r="A12" s="67">
        <v>7</v>
      </c>
      <c r="B12" s="71"/>
      <c r="C12" s="71"/>
      <c r="D12" s="92"/>
      <c r="E12" s="72"/>
      <c r="F12" s="71"/>
      <c r="G12" s="71"/>
      <c r="H12" s="71"/>
      <c r="I12" s="71"/>
      <c r="J12" s="145" t="str">
        <f t="shared" si="0"/>
        <v/>
      </c>
      <c r="K12" s="79"/>
      <c r="L12" s="71"/>
      <c r="M12" s="71"/>
      <c r="N12" s="81"/>
      <c r="O12" s="71"/>
      <c r="P12" s="71"/>
      <c r="Q12" s="71"/>
      <c r="R12" s="81"/>
      <c r="S12" s="71"/>
      <c r="T12" s="76"/>
      <c r="U12" s="154"/>
      <c r="V12" s="154"/>
      <c r="W12" s="154"/>
      <c r="X12" s="154"/>
      <c r="Y12" s="155"/>
      <c r="Z12" s="154"/>
      <c r="AA12" s="154"/>
      <c r="AB12" s="154"/>
    </row>
    <row r="13" spans="1:28" x14ac:dyDescent="0.15">
      <c r="A13" s="67">
        <v>8</v>
      </c>
      <c r="B13" s="71"/>
      <c r="C13" s="71"/>
      <c r="D13" s="92"/>
      <c r="E13" s="72"/>
      <c r="F13" s="71"/>
      <c r="G13" s="71"/>
      <c r="H13" s="71"/>
      <c r="I13" s="71"/>
      <c r="J13" s="145" t="str">
        <f t="shared" si="0"/>
        <v/>
      </c>
      <c r="K13" s="79"/>
      <c r="L13" s="71"/>
      <c r="M13" s="71"/>
      <c r="N13" s="81"/>
      <c r="O13" s="71"/>
      <c r="P13" s="71"/>
      <c r="Q13" s="71"/>
      <c r="R13" s="81"/>
      <c r="S13" s="71"/>
      <c r="T13" s="76"/>
      <c r="U13" s="154"/>
      <c r="V13" s="154"/>
      <c r="W13" s="154"/>
      <c r="X13" s="154"/>
      <c r="Y13" s="155"/>
      <c r="Z13" s="154"/>
      <c r="AA13" s="154"/>
      <c r="AB13" s="154"/>
    </row>
    <row r="14" spans="1:28" x14ac:dyDescent="0.15">
      <c r="A14" s="67">
        <v>9</v>
      </c>
      <c r="B14" s="71"/>
      <c r="C14" s="71"/>
      <c r="D14" s="92"/>
      <c r="E14" s="72"/>
      <c r="F14" s="71"/>
      <c r="G14" s="71"/>
      <c r="H14" s="71"/>
      <c r="I14" s="71"/>
      <c r="J14" s="145" t="str">
        <f t="shared" si="0"/>
        <v/>
      </c>
      <c r="K14" s="79"/>
      <c r="L14" s="71"/>
      <c r="M14" s="71"/>
      <c r="N14" s="81"/>
      <c r="O14" s="71"/>
      <c r="P14" s="71"/>
      <c r="Q14" s="71"/>
      <c r="R14" s="81"/>
      <c r="S14" s="71"/>
      <c r="T14" s="76"/>
      <c r="U14" s="154"/>
      <c r="V14" s="154"/>
      <c r="W14" s="154"/>
      <c r="X14" s="154"/>
      <c r="Y14" s="155"/>
      <c r="Z14" s="154"/>
      <c r="AA14" s="154"/>
      <c r="AB14" s="154"/>
    </row>
    <row r="15" spans="1:28" x14ac:dyDescent="0.15">
      <c r="A15" s="67">
        <v>10</v>
      </c>
      <c r="B15" s="71"/>
      <c r="C15" s="71"/>
      <c r="D15" s="92"/>
      <c r="E15" s="72"/>
      <c r="F15" s="71"/>
      <c r="G15" s="71"/>
      <c r="H15" s="71"/>
      <c r="I15" s="71"/>
      <c r="J15" s="145" t="str">
        <f t="shared" si="0"/>
        <v/>
      </c>
      <c r="K15" s="79"/>
      <c r="L15" s="71"/>
      <c r="M15" s="71"/>
      <c r="N15" s="81"/>
      <c r="O15" s="71"/>
      <c r="P15" s="71"/>
      <c r="Q15" s="71"/>
      <c r="R15" s="81"/>
      <c r="S15" s="71"/>
      <c r="T15" s="76"/>
      <c r="U15" s="154"/>
      <c r="V15" s="154"/>
      <c r="W15" s="154"/>
      <c r="X15" s="154"/>
      <c r="Y15" s="155"/>
      <c r="Z15" s="154"/>
      <c r="AA15" s="154"/>
      <c r="AB15" s="154"/>
    </row>
    <row r="16" spans="1:28" x14ac:dyDescent="0.15">
      <c r="A16" s="67">
        <v>11</v>
      </c>
      <c r="B16" s="71"/>
      <c r="C16" s="71"/>
      <c r="D16" s="92"/>
      <c r="E16" s="72"/>
      <c r="F16" s="71"/>
      <c r="G16" s="71"/>
      <c r="H16" s="71"/>
      <c r="I16" s="71"/>
      <c r="J16" s="145" t="str">
        <f t="shared" si="0"/>
        <v/>
      </c>
      <c r="K16" s="79"/>
      <c r="L16" s="71"/>
      <c r="M16" s="71"/>
      <c r="N16" s="81"/>
      <c r="O16" s="71"/>
      <c r="P16" s="71"/>
      <c r="Q16" s="71"/>
      <c r="R16" s="81"/>
      <c r="S16" s="71"/>
      <c r="T16" s="76"/>
      <c r="U16" s="154"/>
      <c r="V16" s="154"/>
      <c r="W16" s="154"/>
      <c r="X16" s="154"/>
      <c r="Y16" s="155"/>
      <c r="Z16" s="154"/>
      <c r="AA16" s="154"/>
      <c r="AB16" s="154"/>
    </row>
    <row r="17" spans="1:28" x14ac:dyDescent="0.15">
      <c r="A17" s="67">
        <v>12</v>
      </c>
      <c r="B17" s="71"/>
      <c r="C17" s="71"/>
      <c r="D17" s="92"/>
      <c r="E17" s="72"/>
      <c r="F17" s="71"/>
      <c r="G17" s="71"/>
      <c r="H17" s="71"/>
      <c r="I17" s="71"/>
      <c r="J17" s="145" t="str">
        <f t="shared" si="0"/>
        <v/>
      </c>
      <c r="K17" s="79"/>
      <c r="L17" s="71"/>
      <c r="M17" s="71"/>
      <c r="N17" s="81"/>
      <c r="O17" s="71"/>
      <c r="P17" s="71"/>
      <c r="Q17" s="71"/>
      <c r="R17" s="81"/>
      <c r="S17" s="71"/>
      <c r="T17" s="76"/>
      <c r="U17" s="154"/>
      <c r="V17" s="154"/>
      <c r="W17" s="154"/>
      <c r="X17" s="154"/>
      <c r="Y17" s="155"/>
      <c r="Z17" s="154"/>
      <c r="AA17" s="154"/>
      <c r="AB17" s="154"/>
    </row>
    <row r="18" spans="1:28" x14ac:dyDescent="0.15">
      <c r="A18" s="67">
        <v>13</v>
      </c>
      <c r="B18" s="71"/>
      <c r="C18" s="71"/>
      <c r="D18" s="92"/>
      <c r="E18" s="72"/>
      <c r="F18" s="71"/>
      <c r="G18" s="71"/>
      <c r="H18" s="71"/>
      <c r="I18" s="71"/>
      <c r="J18" s="145" t="str">
        <f t="shared" si="0"/>
        <v/>
      </c>
      <c r="K18" s="79"/>
      <c r="L18" s="71"/>
      <c r="M18" s="71"/>
      <c r="N18" s="81"/>
      <c r="O18" s="71"/>
      <c r="P18" s="71"/>
      <c r="Q18" s="71"/>
      <c r="R18" s="81"/>
      <c r="S18" s="71"/>
      <c r="T18" s="76"/>
      <c r="U18" s="154"/>
      <c r="V18" s="154"/>
      <c r="W18" s="154"/>
      <c r="X18" s="154"/>
      <c r="Y18" s="155"/>
      <c r="Z18" s="154"/>
      <c r="AA18" s="154"/>
      <c r="AB18" s="154"/>
    </row>
    <row r="19" spans="1:28" x14ac:dyDescent="0.15">
      <c r="A19" s="67">
        <v>14</v>
      </c>
      <c r="B19" s="71"/>
      <c r="C19" s="71"/>
      <c r="D19" s="92"/>
      <c r="E19" s="72"/>
      <c r="F19" s="71"/>
      <c r="G19" s="71"/>
      <c r="H19" s="71"/>
      <c r="I19" s="71"/>
      <c r="J19" s="145" t="str">
        <f t="shared" si="0"/>
        <v/>
      </c>
      <c r="K19" s="79"/>
      <c r="L19" s="71"/>
      <c r="M19" s="71"/>
      <c r="N19" s="81"/>
      <c r="O19" s="71"/>
      <c r="P19" s="71"/>
      <c r="Q19" s="71"/>
      <c r="R19" s="81"/>
      <c r="S19" s="71"/>
      <c r="T19" s="76"/>
      <c r="U19" s="154"/>
      <c r="V19" s="154"/>
      <c r="W19" s="154"/>
      <c r="X19" s="154"/>
      <c r="Y19" s="155"/>
      <c r="Z19" s="154"/>
      <c r="AA19" s="154"/>
      <c r="AB19" s="154"/>
    </row>
    <row r="20" spans="1:28" x14ac:dyDescent="0.15">
      <c r="A20" s="67">
        <v>15</v>
      </c>
      <c r="B20" s="71"/>
      <c r="C20" s="71"/>
      <c r="D20" s="71"/>
      <c r="E20" s="72"/>
      <c r="F20" s="71"/>
      <c r="G20" s="71"/>
      <c r="H20" s="71"/>
      <c r="I20" s="71"/>
      <c r="J20" s="145" t="str">
        <f t="shared" si="0"/>
        <v/>
      </c>
      <c r="K20" s="79"/>
      <c r="L20" s="71"/>
      <c r="M20" s="71"/>
      <c r="N20" s="81"/>
      <c r="O20" s="71"/>
      <c r="P20" s="71"/>
      <c r="Q20" s="71"/>
      <c r="R20" s="81"/>
      <c r="S20" s="71"/>
      <c r="T20" s="76"/>
      <c r="U20" s="154"/>
      <c r="V20" s="154"/>
      <c r="W20" s="154"/>
      <c r="X20" s="154"/>
      <c r="Y20" s="155"/>
      <c r="Z20" s="154"/>
      <c r="AA20" s="154"/>
      <c r="AB20" s="154"/>
    </row>
    <row r="21" spans="1:28" x14ac:dyDescent="0.15">
      <c r="A21" s="67">
        <v>16</v>
      </c>
      <c r="B21" s="71"/>
      <c r="C21" s="71"/>
      <c r="D21" s="71"/>
      <c r="E21" s="72"/>
      <c r="F21" s="71"/>
      <c r="G21" s="71"/>
      <c r="H21" s="71"/>
      <c r="I21" s="71"/>
      <c r="J21" s="145" t="str">
        <f t="shared" si="0"/>
        <v/>
      </c>
      <c r="K21" s="79"/>
      <c r="L21" s="71"/>
      <c r="M21" s="71"/>
      <c r="N21" s="81"/>
      <c r="O21" s="71"/>
      <c r="P21" s="71"/>
      <c r="Q21" s="71"/>
      <c r="R21" s="81"/>
      <c r="S21" s="71"/>
      <c r="T21" s="76"/>
      <c r="U21" s="154"/>
      <c r="V21" s="154"/>
      <c r="W21" s="154"/>
      <c r="X21" s="154"/>
      <c r="Y21" s="155"/>
      <c r="Z21" s="154"/>
      <c r="AA21" s="154"/>
      <c r="AB21" s="154"/>
    </row>
    <row r="22" spans="1:28" x14ac:dyDescent="0.15">
      <c r="A22" s="67">
        <v>17</v>
      </c>
      <c r="B22" s="71"/>
      <c r="C22" s="71"/>
      <c r="D22" s="71"/>
      <c r="E22" s="72"/>
      <c r="F22" s="71"/>
      <c r="G22" s="71"/>
      <c r="H22" s="71"/>
      <c r="I22" s="71"/>
      <c r="J22" s="145" t="str">
        <f t="shared" si="0"/>
        <v/>
      </c>
      <c r="K22" s="79"/>
      <c r="L22" s="71"/>
      <c r="M22" s="71"/>
      <c r="N22" s="81"/>
      <c r="O22" s="71"/>
      <c r="P22" s="71"/>
      <c r="Q22" s="71"/>
      <c r="R22" s="81"/>
      <c r="S22" s="71"/>
      <c r="T22" s="76"/>
      <c r="U22" s="154"/>
      <c r="V22" s="154"/>
      <c r="W22" s="154"/>
      <c r="X22" s="154"/>
      <c r="Y22" s="155"/>
      <c r="Z22" s="154"/>
      <c r="AA22" s="154"/>
      <c r="AB22" s="154"/>
    </row>
    <row r="23" spans="1:28" x14ac:dyDescent="0.15">
      <c r="A23" s="67">
        <v>18</v>
      </c>
      <c r="B23" s="71"/>
      <c r="C23" s="71"/>
      <c r="D23" s="71"/>
      <c r="E23" s="72"/>
      <c r="F23" s="71"/>
      <c r="G23" s="71"/>
      <c r="H23" s="71"/>
      <c r="I23" s="71"/>
      <c r="J23" s="145" t="str">
        <f t="shared" si="0"/>
        <v/>
      </c>
      <c r="K23" s="79"/>
      <c r="L23" s="71"/>
      <c r="M23" s="71"/>
      <c r="N23" s="81"/>
      <c r="O23" s="71"/>
      <c r="P23" s="71"/>
      <c r="Q23" s="71"/>
      <c r="R23" s="81"/>
      <c r="S23" s="71"/>
      <c r="T23" s="76"/>
      <c r="U23" s="154"/>
      <c r="V23" s="154"/>
      <c r="W23" s="154"/>
      <c r="X23" s="154"/>
      <c r="Y23" s="155"/>
      <c r="Z23" s="154"/>
      <c r="AA23" s="154"/>
      <c r="AB23" s="154"/>
    </row>
    <row r="24" spans="1:28" x14ac:dyDescent="0.15">
      <c r="A24" s="67">
        <v>19</v>
      </c>
      <c r="B24" s="71"/>
      <c r="C24" s="71"/>
      <c r="D24" s="71"/>
      <c r="E24" s="72"/>
      <c r="F24" s="71"/>
      <c r="G24" s="71"/>
      <c r="H24" s="71"/>
      <c r="I24" s="71"/>
      <c r="J24" s="145" t="str">
        <f t="shared" si="0"/>
        <v/>
      </c>
      <c r="K24" s="79"/>
      <c r="L24" s="71"/>
      <c r="M24" s="71"/>
      <c r="N24" s="81"/>
      <c r="O24" s="71"/>
      <c r="P24" s="71"/>
      <c r="Q24" s="71"/>
      <c r="R24" s="81"/>
      <c r="S24" s="71"/>
      <c r="T24" s="76"/>
      <c r="U24" s="154"/>
      <c r="V24" s="154"/>
      <c r="W24" s="154"/>
      <c r="X24" s="154"/>
      <c r="Y24" s="155"/>
      <c r="Z24" s="154"/>
      <c r="AA24" s="154"/>
      <c r="AB24" s="154"/>
    </row>
    <row r="25" spans="1:28" x14ac:dyDescent="0.15">
      <c r="A25" s="67">
        <v>20</v>
      </c>
      <c r="B25" s="71"/>
      <c r="C25" s="71"/>
      <c r="D25" s="71"/>
      <c r="E25" s="72"/>
      <c r="F25" s="71"/>
      <c r="G25" s="71"/>
      <c r="H25" s="71"/>
      <c r="I25" s="71"/>
      <c r="J25" s="145" t="str">
        <f t="shared" si="0"/>
        <v/>
      </c>
      <c r="K25" s="79"/>
      <c r="L25" s="71"/>
      <c r="M25" s="71"/>
      <c r="N25" s="81"/>
      <c r="O25" s="71"/>
      <c r="P25" s="71"/>
      <c r="Q25" s="71"/>
      <c r="R25" s="81"/>
      <c r="S25" s="71"/>
      <c r="T25" s="76"/>
      <c r="U25" s="154"/>
      <c r="V25" s="154"/>
      <c r="W25" s="154"/>
      <c r="X25" s="154"/>
      <c r="Y25" s="155"/>
      <c r="Z25" s="154"/>
      <c r="AA25" s="154"/>
      <c r="AB25" s="154"/>
    </row>
    <row r="26" spans="1:28" x14ac:dyDescent="0.15">
      <c r="A26" s="67">
        <v>21</v>
      </c>
      <c r="B26" s="71"/>
      <c r="C26" s="71"/>
      <c r="D26" s="71"/>
      <c r="E26" s="72"/>
      <c r="F26" s="71"/>
      <c r="G26" s="71"/>
      <c r="H26" s="71"/>
      <c r="I26" s="71"/>
      <c r="J26" s="145" t="str">
        <f t="shared" si="0"/>
        <v/>
      </c>
      <c r="K26" s="79"/>
      <c r="L26" s="71"/>
      <c r="M26" s="71"/>
      <c r="N26" s="81"/>
      <c r="O26" s="71"/>
      <c r="P26" s="71"/>
      <c r="Q26" s="71"/>
      <c r="R26" s="81"/>
      <c r="S26" s="71"/>
      <c r="T26" s="76"/>
      <c r="U26" s="154"/>
      <c r="V26" s="154"/>
      <c r="W26" s="154"/>
      <c r="X26" s="154"/>
      <c r="Y26" s="155"/>
      <c r="Z26" s="154"/>
      <c r="AA26" s="154"/>
      <c r="AB26" s="154"/>
    </row>
    <row r="27" spans="1:28" x14ac:dyDescent="0.15">
      <c r="A27" s="67">
        <v>22</v>
      </c>
      <c r="B27" s="71"/>
      <c r="C27" s="71"/>
      <c r="D27" s="71"/>
      <c r="E27" s="72"/>
      <c r="F27" s="71"/>
      <c r="G27" s="71"/>
      <c r="H27" s="71"/>
      <c r="I27" s="71"/>
      <c r="J27" s="145" t="str">
        <f t="shared" si="0"/>
        <v/>
      </c>
      <c r="K27" s="79"/>
      <c r="L27" s="71"/>
      <c r="M27" s="71"/>
      <c r="N27" s="81"/>
      <c r="O27" s="71"/>
      <c r="P27" s="71"/>
      <c r="Q27" s="71"/>
      <c r="R27" s="81"/>
      <c r="S27" s="71"/>
      <c r="T27" s="76"/>
      <c r="U27" s="154"/>
      <c r="V27" s="154"/>
      <c r="W27" s="154"/>
      <c r="X27" s="154"/>
      <c r="Y27" s="155"/>
      <c r="Z27" s="154"/>
      <c r="AA27" s="154"/>
      <c r="AB27" s="154"/>
    </row>
    <row r="28" spans="1:28" x14ac:dyDescent="0.15">
      <c r="A28" s="67">
        <v>23</v>
      </c>
      <c r="B28" s="71"/>
      <c r="C28" s="71"/>
      <c r="D28" s="71"/>
      <c r="E28" s="72"/>
      <c r="F28" s="71"/>
      <c r="G28" s="71"/>
      <c r="H28" s="71"/>
      <c r="I28" s="71"/>
      <c r="J28" s="145" t="str">
        <f t="shared" si="0"/>
        <v/>
      </c>
      <c r="K28" s="79"/>
      <c r="L28" s="71"/>
      <c r="M28" s="71"/>
      <c r="N28" s="81"/>
      <c r="O28" s="71"/>
      <c r="P28" s="71"/>
      <c r="Q28" s="71"/>
      <c r="R28" s="81"/>
      <c r="S28" s="71"/>
      <c r="T28" s="76"/>
      <c r="U28" s="154"/>
      <c r="V28" s="154"/>
      <c r="W28" s="154"/>
      <c r="X28" s="154"/>
      <c r="Y28" s="155"/>
      <c r="Z28" s="154"/>
      <c r="AA28" s="154"/>
      <c r="AB28" s="154"/>
    </row>
    <row r="29" spans="1:28" x14ac:dyDescent="0.15">
      <c r="A29" s="67">
        <v>24</v>
      </c>
      <c r="B29" s="71"/>
      <c r="C29" s="71"/>
      <c r="D29" s="71"/>
      <c r="E29" s="72"/>
      <c r="F29" s="71"/>
      <c r="G29" s="71"/>
      <c r="H29" s="71"/>
      <c r="I29" s="71"/>
      <c r="J29" s="145" t="str">
        <f t="shared" si="0"/>
        <v/>
      </c>
      <c r="K29" s="79"/>
      <c r="L29" s="71"/>
      <c r="M29" s="71"/>
      <c r="N29" s="81"/>
      <c r="O29" s="71"/>
      <c r="P29" s="71"/>
      <c r="Q29" s="71"/>
      <c r="R29" s="81"/>
      <c r="S29" s="71"/>
      <c r="T29" s="76"/>
      <c r="U29" s="154"/>
      <c r="V29" s="154"/>
      <c r="W29" s="154"/>
      <c r="X29" s="154"/>
      <c r="Y29" s="155"/>
      <c r="Z29" s="154"/>
      <c r="AA29" s="154"/>
      <c r="AB29" s="154"/>
    </row>
    <row r="30" spans="1:28" x14ac:dyDescent="0.15">
      <c r="A30" s="67">
        <v>25</v>
      </c>
      <c r="B30" s="71"/>
      <c r="C30" s="71"/>
      <c r="D30" s="71"/>
      <c r="E30" s="72"/>
      <c r="F30" s="71"/>
      <c r="G30" s="71"/>
      <c r="H30" s="71"/>
      <c r="I30" s="71"/>
      <c r="J30" s="145" t="str">
        <f t="shared" si="0"/>
        <v/>
      </c>
      <c r="K30" s="79"/>
      <c r="L30" s="71"/>
      <c r="M30" s="71"/>
      <c r="N30" s="81"/>
      <c r="O30" s="71"/>
      <c r="P30" s="71"/>
      <c r="Q30" s="71"/>
      <c r="R30" s="81"/>
      <c r="S30" s="71"/>
      <c r="T30" s="76"/>
      <c r="U30" s="154"/>
      <c r="V30" s="154"/>
      <c r="W30" s="154"/>
      <c r="X30" s="154"/>
      <c r="Y30" s="155"/>
      <c r="Z30" s="154"/>
      <c r="AA30" s="154"/>
      <c r="AB30" s="154"/>
    </row>
    <row r="31" spans="1:28" x14ac:dyDescent="0.15">
      <c r="A31" s="67">
        <v>26</v>
      </c>
      <c r="B31" s="71"/>
      <c r="C31" s="71"/>
      <c r="D31" s="71"/>
      <c r="E31" s="72"/>
      <c r="F31" s="71"/>
      <c r="G31" s="71"/>
      <c r="H31" s="71"/>
      <c r="I31" s="71"/>
      <c r="J31" s="145" t="str">
        <f t="shared" si="0"/>
        <v/>
      </c>
      <c r="K31" s="79"/>
      <c r="L31" s="71"/>
      <c r="M31" s="71"/>
      <c r="N31" s="81"/>
      <c r="O31" s="71"/>
      <c r="P31" s="71"/>
      <c r="Q31" s="71"/>
      <c r="R31" s="81"/>
      <c r="S31" s="71"/>
      <c r="T31" s="76"/>
      <c r="U31" s="154"/>
      <c r="V31" s="154"/>
      <c r="W31" s="154"/>
      <c r="X31" s="154"/>
      <c r="Y31" s="155"/>
      <c r="Z31" s="154"/>
      <c r="AA31" s="154"/>
      <c r="AB31" s="154"/>
    </row>
    <row r="32" spans="1:28" x14ac:dyDescent="0.15">
      <c r="A32" s="67">
        <v>27</v>
      </c>
      <c r="B32" s="71"/>
      <c r="C32" s="71"/>
      <c r="D32" s="71"/>
      <c r="E32" s="72"/>
      <c r="F32" s="71"/>
      <c r="G32" s="71"/>
      <c r="H32" s="71"/>
      <c r="I32" s="71"/>
      <c r="J32" s="145" t="str">
        <f t="shared" si="0"/>
        <v/>
      </c>
      <c r="K32" s="79"/>
      <c r="L32" s="71"/>
      <c r="M32" s="71"/>
      <c r="N32" s="81"/>
      <c r="O32" s="71"/>
      <c r="P32" s="71"/>
      <c r="Q32" s="71"/>
      <c r="R32" s="81"/>
      <c r="S32" s="71"/>
      <c r="T32" s="76"/>
      <c r="U32" s="154"/>
      <c r="V32" s="154"/>
      <c r="W32" s="154"/>
      <c r="X32" s="154"/>
      <c r="Y32" s="155"/>
      <c r="Z32" s="154"/>
      <c r="AA32" s="154"/>
      <c r="AB32" s="154"/>
    </row>
    <row r="33" spans="1:28" x14ac:dyDescent="0.15">
      <c r="A33" s="67">
        <v>28</v>
      </c>
      <c r="B33" s="71"/>
      <c r="C33" s="71"/>
      <c r="D33" s="71"/>
      <c r="E33" s="72"/>
      <c r="F33" s="71"/>
      <c r="G33" s="71"/>
      <c r="H33" s="71"/>
      <c r="I33" s="71"/>
      <c r="J33" s="145" t="str">
        <f t="shared" si="0"/>
        <v/>
      </c>
      <c r="K33" s="79"/>
      <c r="L33" s="71"/>
      <c r="M33" s="71"/>
      <c r="N33" s="81"/>
      <c r="O33" s="71"/>
      <c r="P33" s="71"/>
      <c r="Q33" s="71"/>
      <c r="R33" s="81"/>
      <c r="S33" s="71"/>
      <c r="T33" s="76"/>
      <c r="U33" s="154"/>
      <c r="V33" s="154"/>
      <c r="W33" s="154"/>
      <c r="X33" s="154"/>
      <c r="Y33" s="155"/>
      <c r="Z33" s="154"/>
      <c r="AA33" s="154"/>
      <c r="AB33" s="154"/>
    </row>
    <row r="34" spans="1:28" x14ac:dyDescent="0.15">
      <c r="A34" s="67">
        <v>29</v>
      </c>
      <c r="B34" s="71"/>
      <c r="C34" s="71"/>
      <c r="D34" s="71"/>
      <c r="E34" s="72"/>
      <c r="F34" s="71"/>
      <c r="G34" s="71"/>
      <c r="H34" s="71"/>
      <c r="I34" s="71"/>
      <c r="J34" s="145" t="str">
        <f t="shared" si="0"/>
        <v/>
      </c>
      <c r="K34" s="79"/>
      <c r="L34" s="71"/>
      <c r="M34" s="71"/>
      <c r="N34" s="81"/>
      <c r="O34" s="71"/>
      <c r="P34" s="71"/>
      <c r="Q34" s="71"/>
      <c r="R34" s="81"/>
      <c r="S34" s="71"/>
      <c r="T34" s="76"/>
      <c r="U34" s="154"/>
      <c r="V34" s="154"/>
      <c r="W34" s="154"/>
      <c r="X34" s="154"/>
      <c r="Y34" s="155"/>
      <c r="Z34" s="154"/>
      <c r="AA34" s="154"/>
      <c r="AB34" s="154"/>
    </row>
    <row r="35" spans="1:28" x14ac:dyDescent="0.15">
      <c r="A35" s="67">
        <v>30</v>
      </c>
      <c r="B35" s="71"/>
      <c r="C35" s="71"/>
      <c r="D35" s="71"/>
      <c r="E35" s="72"/>
      <c r="F35" s="71"/>
      <c r="G35" s="71"/>
      <c r="H35" s="71"/>
      <c r="I35" s="71"/>
      <c r="J35" s="145" t="str">
        <f t="shared" si="0"/>
        <v/>
      </c>
      <c r="K35" s="79"/>
      <c r="L35" s="71"/>
      <c r="M35" s="71"/>
      <c r="N35" s="81"/>
      <c r="O35" s="71"/>
      <c r="P35" s="71"/>
      <c r="Q35" s="71"/>
      <c r="R35" s="81"/>
      <c r="S35" s="71"/>
      <c r="T35" s="76"/>
      <c r="U35" s="154"/>
      <c r="V35" s="154"/>
      <c r="W35" s="154"/>
      <c r="X35" s="154"/>
      <c r="Y35" s="155"/>
      <c r="Z35" s="154"/>
      <c r="AA35" s="154"/>
      <c r="AB35" s="154"/>
    </row>
    <row r="36" spans="1:28" x14ac:dyDescent="0.15">
      <c r="A36" s="67">
        <v>31</v>
      </c>
      <c r="B36" s="71"/>
      <c r="C36" s="71"/>
      <c r="D36" s="71"/>
      <c r="E36" s="72"/>
      <c r="F36" s="71"/>
      <c r="G36" s="71"/>
      <c r="H36" s="71"/>
      <c r="I36" s="71"/>
      <c r="J36" s="145" t="str">
        <f t="shared" si="0"/>
        <v/>
      </c>
      <c r="K36" s="79"/>
      <c r="L36" s="71"/>
      <c r="M36" s="71"/>
      <c r="N36" s="81"/>
      <c r="O36" s="71"/>
      <c r="P36" s="71"/>
      <c r="Q36" s="71"/>
      <c r="R36" s="81"/>
      <c r="S36" s="71"/>
      <c r="T36" s="76"/>
      <c r="U36" s="154"/>
      <c r="V36" s="154"/>
      <c r="W36" s="154"/>
      <c r="X36" s="154"/>
      <c r="Y36" s="155"/>
      <c r="Z36" s="154"/>
      <c r="AA36" s="154"/>
      <c r="AB36" s="154"/>
    </row>
    <row r="37" spans="1:28" x14ac:dyDescent="0.15">
      <c r="A37" s="67">
        <v>32</v>
      </c>
      <c r="B37" s="71"/>
      <c r="C37" s="71"/>
      <c r="D37" s="71"/>
      <c r="E37" s="72"/>
      <c r="F37" s="71"/>
      <c r="G37" s="71"/>
      <c r="H37" s="71"/>
      <c r="I37" s="71"/>
      <c r="J37" s="145" t="str">
        <f t="shared" si="0"/>
        <v/>
      </c>
      <c r="K37" s="79"/>
      <c r="L37" s="71"/>
      <c r="M37" s="71"/>
      <c r="N37" s="81"/>
      <c r="O37" s="71"/>
      <c r="P37" s="71"/>
      <c r="Q37" s="71"/>
      <c r="R37" s="81"/>
      <c r="S37" s="71"/>
      <c r="T37" s="76"/>
      <c r="U37" s="154"/>
      <c r="V37" s="154"/>
      <c r="W37" s="154"/>
      <c r="X37" s="154"/>
      <c r="Y37" s="155"/>
      <c r="Z37" s="154"/>
      <c r="AA37" s="154"/>
      <c r="AB37" s="154"/>
    </row>
    <row r="38" spans="1:28" x14ac:dyDescent="0.15">
      <c r="A38" s="67">
        <v>33</v>
      </c>
      <c r="B38" s="71"/>
      <c r="C38" s="71"/>
      <c r="D38" s="71"/>
      <c r="E38" s="72"/>
      <c r="F38" s="71"/>
      <c r="G38" s="71"/>
      <c r="H38" s="71"/>
      <c r="I38" s="71"/>
      <c r="J38" s="145" t="str">
        <f t="shared" si="0"/>
        <v/>
      </c>
      <c r="K38" s="79"/>
      <c r="L38" s="71"/>
      <c r="M38" s="71"/>
      <c r="N38" s="81"/>
      <c r="O38" s="71"/>
      <c r="P38" s="71"/>
      <c r="Q38" s="71"/>
      <c r="R38" s="81"/>
      <c r="S38" s="71"/>
      <c r="T38" s="76"/>
      <c r="U38" s="154"/>
      <c r="V38" s="154"/>
      <c r="W38" s="154"/>
      <c r="X38" s="154"/>
      <c r="Y38" s="155"/>
      <c r="Z38" s="154"/>
      <c r="AA38" s="154"/>
      <c r="AB38" s="154"/>
    </row>
    <row r="39" spans="1:28" x14ac:dyDescent="0.15">
      <c r="A39" s="67">
        <v>34</v>
      </c>
      <c r="B39" s="71"/>
      <c r="C39" s="71"/>
      <c r="D39" s="71"/>
      <c r="E39" s="72"/>
      <c r="F39" s="71"/>
      <c r="G39" s="71"/>
      <c r="H39" s="71"/>
      <c r="I39" s="71"/>
      <c r="J39" s="145" t="str">
        <f t="shared" si="0"/>
        <v/>
      </c>
      <c r="K39" s="79"/>
      <c r="L39" s="71"/>
      <c r="M39" s="71"/>
      <c r="N39" s="81"/>
      <c r="O39" s="71"/>
      <c r="P39" s="71"/>
      <c r="Q39" s="71"/>
      <c r="R39" s="81"/>
      <c r="S39" s="71"/>
      <c r="T39" s="76"/>
      <c r="U39" s="154"/>
      <c r="V39" s="154"/>
      <c r="W39" s="154"/>
      <c r="X39" s="154"/>
      <c r="Y39" s="155"/>
      <c r="Z39" s="154"/>
      <c r="AA39" s="154"/>
      <c r="AB39" s="154"/>
    </row>
    <row r="40" spans="1:28" x14ac:dyDescent="0.15">
      <c r="A40" s="67">
        <v>35</v>
      </c>
      <c r="B40" s="71"/>
      <c r="C40" s="71"/>
      <c r="D40" s="71"/>
      <c r="E40" s="72"/>
      <c r="F40" s="71"/>
      <c r="G40" s="71"/>
      <c r="H40" s="71"/>
      <c r="I40" s="71"/>
      <c r="J40" s="145" t="str">
        <f t="shared" si="0"/>
        <v/>
      </c>
      <c r="K40" s="79"/>
      <c r="L40" s="71"/>
      <c r="M40" s="71"/>
      <c r="N40" s="81"/>
      <c r="O40" s="71"/>
      <c r="P40" s="71"/>
      <c r="Q40" s="71"/>
      <c r="R40" s="81"/>
      <c r="S40" s="71"/>
      <c r="T40" s="76"/>
      <c r="U40" s="154"/>
      <c r="V40" s="154"/>
      <c r="W40" s="154"/>
      <c r="X40" s="154"/>
      <c r="Y40" s="155"/>
      <c r="Z40" s="154"/>
      <c r="AA40" s="154"/>
      <c r="AB40" s="154"/>
    </row>
    <row r="41" spans="1:28" x14ac:dyDescent="0.15">
      <c r="A41" s="67">
        <v>36</v>
      </c>
      <c r="B41" s="71"/>
      <c r="C41" s="71"/>
      <c r="D41" s="71"/>
      <c r="E41" s="72"/>
      <c r="F41" s="71"/>
      <c r="G41" s="71"/>
      <c r="H41" s="71"/>
      <c r="I41" s="71"/>
      <c r="J41" s="145" t="str">
        <f t="shared" si="0"/>
        <v/>
      </c>
      <c r="K41" s="79"/>
      <c r="L41" s="71"/>
      <c r="M41" s="71"/>
      <c r="N41" s="81"/>
      <c r="O41" s="71"/>
      <c r="P41" s="71"/>
      <c r="Q41" s="71"/>
      <c r="R41" s="81"/>
      <c r="S41" s="71"/>
      <c r="T41" s="76"/>
      <c r="U41" s="154"/>
      <c r="V41" s="154"/>
      <c r="W41" s="154"/>
      <c r="X41" s="154"/>
      <c r="Y41" s="155"/>
      <c r="Z41" s="154"/>
      <c r="AA41" s="154"/>
      <c r="AB41" s="154"/>
    </row>
    <row r="42" spans="1:28" x14ac:dyDescent="0.15">
      <c r="A42" s="67">
        <v>37</v>
      </c>
      <c r="B42" s="71"/>
      <c r="C42" s="71"/>
      <c r="D42" s="71"/>
      <c r="E42" s="72"/>
      <c r="F42" s="71"/>
      <c r="G42" s="71"/>
      <c r="H42" s="71"/>
      <c r="I42" s="71"/>
      <c r="J42" s="145" t="str">
        <f t="shared" si="0"/>
        <v/>
      </c>
      <c r="K42" s="79"/>
      <c r="L42" s="71"/>
      <c r="M42" s="71"/>
      <c r="N42" s="81"/>
      <c r="O42" s="71"/>
      <c r="P42" s="71"/>
      <c r="Q42" s="71"/>
      <c r="R42" s="81"/>
      <c r="S42" s="71"/>
      <c r="T42" s="76"/>
      <c r="U42" s="154"/>
      <c r="V42" s="154"/>
      <c r="W42" s="154"/>
      <c r="X42" s="154"/>
      <c r="Y42" s="155"/>
      <c r="Z42" s="154"/>
      <c r="AA42" s="154"/>
      <c r="AB42" s="154"/>
    </row>
    <row r="43" spans="1:28" x14ac:dyDescent="0.15">
      <c r="A43" s="67">
        <v>38</v>
      </c>
      <c r="B43" s="71"/>
      <c r="C43" s="71"/>
      <c r="D43" s="71"/>
      <c r="E43" s="72"/>
      <c r="F43" s="71"/>
      <c r="G43" s="71"/>
      <c r="H43" s="71"/>
      <c r="I43" s="71"/>
      <c r="J43" s="145" t="str">
        <f t="shared" si="0"/>
        <v/>
      </c>
      <c r="K43" s="79"/>
      <c r="L43" s="71"/>
      <c r="M43" s="71"/>
      <c r="N43" s="81"/>
      <c r="O43" s="71"/>
      <c r="P43" s="71"/>
      <c r="Q43" s="71"/>
      <c r="R43" s="81"/>
      <c r="S43" s="71"/>
      <c r="T43" s="76"/>
      <c r="U43" s="154"/>
      <c r="V43" s="154"/>
      <c r="W43" s="154"/>
      <c r="X43" s="154"/>
      <c r="Y43" s="155"/>
      <c r="Z43" s="154"/>
      <c r="AA43" s="154"/>
      <c r="AB43" s="154"/>
    </row>
    <row r="44" spans="1:28" x14ac:dyDescent="0.15">
      <c r="A44" s="67">
        <v>39</v>
      </c>
      <c r="B44" s="71"/>
      <c r="C44" s="71"/>
      <c r="D44" s="71"/>
      <c r="E44" s="72"/>
      <c r="F44" s="71"/>
      <c r="G44" s="71"/>
      <c r="H44" s="71"/>
      <c r="I44" s="71"/>
      <c r="J44" s="145" t="str">
        <f t="shared" si="0"/>
        <v/>
      </c>
      <c r="K44" s="79"/>
      <c r="L44" s="71"/>
      <c r="M44" s="71"/>
      <c r="N44" s="81"/>
      <c r="O44" s="71"/>
      <c r="P44" s="71"/>
      <c r="Q44" s="71"/>
      <c r="R44" s="81"/>
      <c r="S44" s="71"/>
      <c r="T44" s="76"/>
      <c r="U44" s="154"/>
      <c r="V44" s="154"/>
      <c r="W44" s="154"/>
      <c r="X44" s="154"/>
      <c r="Y44" s="155"/>
      <c r="Z44" s="154"/>
      <c r="AA44" s="154"/>
      <c r="AB44" s="154"/>
    </row>
    <row r="45" spans="1:28" x14ac:dyDescent="0.15">
      <c r="A45" s="67">
        <v>40</v>
      </c>
      <c r="B45" s="71"/>
      <c r="C45" s="71"/>
      <c r="D45" s="71"/>
      <c r="E45" s="72"/>
      <c r="F45" s="71"/>
      <c r="G45" s="71"/>
      <c r="H45" s="71"/>
      <c r="I45" s="71"/>
      <c r="J45" s="145" t="str">
        <f t="shared" si="0"/>
        <v/>
      </c>
      <c r="K45" s="79"/>
      <c r="L45" s="71"/>
      <c r="M45" s="71"/>
      <c r="N45" s="81"/>
      <c r="O45" s="71"/>
      <c r="P45" s="71"/>
      <c r="Q45" s="71"/>
      <c r="R45" s="81"/>
      <c r="S45" s="71"/>
      <c r="T45" s="76"/>
      <c r="U45" s="154"/>
      <c r="V45" s="154"/>
      <c r="W45" s="154"/>
      <c r="X45" s="154"/>
      <c r="Y45" s="155"/>
      <c r="Z45" s="154"/>
      <c r="AA45" s="154"/>
      <c r="AB45" s="154"/>
    </row>
    <row r="46" spans="1:28" x14ac:dyDescent="0.15">
      <c r="A46" s="67">
        <v>41</v>
      </c>
      <c r="B46" s="71"/>
      <c r="C46" s="71"/>
      <c r="D46" s="71"/>
      <c r="E46" s="72"/>
      <c r="F46" s="71"/>
      <c r="G46" s="71"/>
      <c r="H46" s="71"/>
      <c r="I46" s="71"/>
      <c r="J46" s="145" t="str">
        <f t="shared" si="0"/>
        <v/>
      </c>
      <c r="K46" s="79"/>
      <c r="L46" s="71"/>
      <c r="M46" s="71"/>
      <c r="N46" s="81"/>
      <c r="O46" s="71"/>
      <c r="P46" s="71"/>
      <c r="Q46" s="71"/>
      <c r="R46" s="81"/>
      <c r="S46" s="71"/>
      <c r="T46" s="76"/>
      <c r="U46" s="154"/>
      <c r="V46" s="154"/>
      <c r="W46" s="154"/>
      <c r="X46" s="154"/>
      <c r="Y46" s="155"/>
      <c r="Z46" s="154"/>
      <c r="AA46" s="154"/>
      <c r="AB46" s="154"/>
    </row>
    <row r="47" spans="1:28" x14ac:dyDescent="0.15">
      <c r="A47" s="67">
        <v>42</v>
      </c>
      <c r="B47" s="71"/>
      <c r="C47" s="71"/>
      <c r="D47" s="71"/>
      <c r="E47" s="72"/>
      <c r="F47" s="71"/>
      <c r="G47" s="71"/>
      <c r="H47" s="71"/>
      <c r="I47" s="71"/>
      <c r="J47" s="145" t="str">
        <f t="shared" si="0"/>
        <v/>
      </c>
      <c r="K47" s="79"/>
      <c r="L47" s="71"/>
      <c r="M47" s="71"/>
      <c r="N47" s="81"/>
      <c r="O47" s="71"/>
      <c r="P47" s="71"/>
      <c r="Q47" s="71"/>
      <c r="R47" s="81"/>
      <c r="S47" s="71"/>
      <c r="T47" s="76"/>
      <c r="U47" s="154"/>
      <c r="V47" s="154"/>
      <c r="W47" s="154"/>
      <c r="X47" s="154"/>
      <c r="Y47" s="155"/>
      <c r="Z47" s="154"/>
      <c r="AA47" s="154"/>
      <c r="AB47" s="154"/>
    </row>
    <row r="48" spans="1:28" x14ac:dyDescent="0.15">
      <c r="A48" s="67">
        <v>43</v>
      </c>
      <c r="B48" s="71"/>
      <c r="C48" s="71"/>
      <c r="D48" s="71"/>
      <c r="E48" s="72"/>
      <c r="F48" s="71"/>
      <c r="G48" s="71"/>
      <c r="H48" s="71"/>
      <c r="I48" s="71"/>
      <c r="J48" s="145" t="str">
        <f t="shared" si="0"/>
        <v/>
      </c>
      <c r="K48" s="79"/>
      <c r="L48" s="71"/>
      <c r="M48" s="71"/>
      <c r="N48" s="81"/>
      <c r="O48" s="71"/>
      <c r="P48" s="71"/>
      <c r="Q48" s="71"/>
      <c r="R48" s="81"/>
      <c r="S48" s="71"/>
      <c r="T48" s="76"/>
      <c r="U48" s="154"/>
      <c r="V48" s="154"/>
      <c r="W48" s="154"/>
      <c r="X48" s="154"/>
      <c r="Y48" s="155"/>
      <c r="Z48" s="154"/>
      <c r="AA48" s="154"/>
      <c r="AB48" s="154"/>
    </row>
    <row r="49" spans="1:28" x14ac:dyDescent="0.15">
      <c r="A49" s="67">
        <v>44</v>
      </c>
      <c r="B49" s="71"/>
      <c r="C49" s="71"/>
      <c r="D49" s="71"/>
      <c r="E49" s="72"/>
      <c r="F49" s="71"/>
      <c r="G49" s="71"/>
      <c r="H49" s="71"/>
      <c r="I49" s="71"/>
      <c r="J49" s="145" t="str">
        <f t="shared" si="0"/>
        <v/>
      </c>
      <c r="K49" s="79"/>
      <c r="L49" s="71"/>
      <c r="M49" s="71"/>
      <c r="N49" s="81"/>
      <c r="O49" s="71"/>
      <c r="P49" s="71"/>
      <c r="Q49" s="71"/>
      <c r="R49" s="81"/>
      <c r="S49" s="71"/>
      <c r="T49" s="76"/>
      <c r="U49" s="154"/>
      <c r="V49" s="154"/>
      <c r="W49" s="154"/>
      <c r="X49" s="154"/>
      <c r="Y49" s="155"/>
      <c r="Z49" s="154"/>
      <c r="AA49" s="154"/>
      <c r="AB49" s="154"/>
    </row>
    <row r="50" spans="1:28" x14ac:dyDescent="0.15">
      <c r="A50" s="67">
        <v>45</v>
      </c>
      <c r="B50" s="71"/>
      <c r="C50" s="71"/>
      <c r="D50" s="71"/>
      <c r="E50" s="72"/>
      <c r="F50" s="71"/>
      <c r="G50" s="71"/>
      <c r="H50" s="71"/>
      <c r="I50" s="71"/>
      <c r="J50" s="145" t="str">
        <f t="shared" si="0"/>
        <v/>
      </c>
      <c r="K50" s="79"/>
      <c r="L50" s="71"/>
      <c r="M50" s="71"/>
      <c r="N50" s="81"/>
      <c r="O50" s="71"/>
      <c r="P50" s="71"/>
      <c r="Q50" s="71"/>
      <c r="R50" s="81"/>
      <c r="S50" s="71"/>
      <c r="T50" s="76"/>
      <c r="U50" s="154"/>
      <c r="V50" s="154"/>
      <c r="W50" s="154"/>
      <c r="X50" s="154"/>
      <c r="Y50" s="155"/>
      <c r="Z50" s="154"/>
      <c r="AA50" s="154"/>
      <c r="AB50" s="154"/>
    </row>
    <row r="51" spans="1:28" x14ac:dyDescent="0.15">
      <c r="A51" s="67">
        <v>46</v>
      </c>
      <c r="B51" s="71"/>
      <c r="C51" s="71"/>
      <c r="D51" s="71"/>
      <c r="E51" s="72"/>
      <c r="F51" s="71"/>
      <c r="G51" s="71"/>
      <c r="H51" s="71"/>
      <c r="I51" s="71"/>
      <c r="J51" s="145" t="str">
        <f t="shared" si="0"/>
        <v/>
      </c>
      <c r="K51" s="79"/>
      <c r="L51" s="71"/>
      <c r="M51" s="71"/>
      <c r="N51" s="81"/>
      <c r="O51" s="71"/>
      <c r="P51" s="71"/>
      <c r="Q51" s="71"/>
      <c r="R51" s="81"/>
      <c r="S51" s="71"/>
      <c r="T51" s="76"/>
      <c r="U51" s="154"/>
      <c r="V51" s="154"/>
      <c r="W51" s="154"/>
      <c r="X51" s="154"/>
      <c r="Y51" s="155"/>
      <c r="Z51" s="154"/>
      <c r="AA51" s="154"/>
      <c r="AB51" s="154"/>
    </row>
    <row r="52" spans="1:28" x14ac:dyDescent="0.15">
      <c r="A52" s="67">
        <v>47</v>
      </c>
      <c r="B52" s="71"/>
      <c r="C52" s="71"/>
      <c r="D52" s="71"/>
      <c r="E52" s="72"/>
      <c r="F52" s="71"/>
      <c r="G52" s="71"/>
      <c r="H52" s="71"/>
      <c r="I52" s="71"/>
      <c r="J52" s="145" t="str">
        <f t="shared" si="0"/>
        <v/>
      </c>
      <c r="K52" s="79"/>
      <c r="L52" s="71"/>
      <c r="M52" s="71"/>
      <c r="N52" s="81"/>
      <c r="O52" s="71"/>
      <c r="P52" s="71"/>
      <c r="Q52" s="71"/>
      <c r="R52" s="81"/>
      <c r="S52" s="71"/>
      <c r="T52" s="76"/>
      <c r="U52" s="154"/>
      <c r="V52" s="154"/>
      <c r="W52" s="154"/>
      <c r="X52" s="154"/>
      <c r="Y52" s="155"/>
      <c r="Z52" s="154"/>
      <c r="AA52" s="154"/>
      <c r="AB52" s="154"/>
    </row>
    <row r="53" spans="1:28" x14ac:dyDescent="0.15">
      <c r="A53" s="67">
        <v>48</v>
      </c>
      <c r="B53" s="71"/>
      <c r="C53" s="71"/>
      <c r="D53" s="71"/>
      <c r="E53" s="72"/>
      <c r="F53" s="71"/>
      <c r="G53" s="71"/>
      <c r="H53" s="71"/>
      <c r="I53" s="71"/>
      <c r="J53" s="145" t="str">
        <f t="shared" si="0"/>
        <v/>
      </c>
      <c r="K53" s="79"/>
      <c r="L53" s="71"/>
      <c r="M53" s="71"/>
      <c r="N53" s="81"/>
      <c r="O53" s="71"/>
      <c r="P53" s="71"/>
      <c r="Q53" s="71"/>
      <c r="R53" s="81"/>
      <c r="S53" s="71"/>
      <c r="T53" s="76"/>
      <c r="U53" s="154"/>
      <c r="V53" s="154"/>
      <c r="W53" s="154"/>
      <c r="X53" s="154"/>
      <c r="Y53" s="155"/>
      <c r="Z53" s="154"/>
      <c r="AA53" s="154"/>
      <c r="AB53" s="154"/>
    </row>
    <row r="54" spans="1:28" x14ac:dyDescent="0.15">
      <c r="A54" s="67">
        <v>49</v>
      </c>
      <c r="B54" s="71"/>
      <c r="C54" s="71"/>
      <c r="D54" s="71"/>
      <c r="E54" s="72"/>
      <c r="F54" s="71"/>
      <c r="G54" s="71"/>
      <c r="H54" s="71"/>
      <c r="I54" s="71"/>
      <c r="J54" s="145" t="str">
        <f t="shared" si="0"/>
        <v/>
      </c>
      <c r="K54" s="79"/>
      <c r="L54" s="71"/>
      <c r="M54" s="71"/>
      <c r="N54" s="81"/>
      <c r="O54" s="71"/>
      <c r="P54" s="71"/>
      <c r="Q54" s="71"/>
      <c r="R54" s="81"/>
      <c r="S54" s="71"/>
      <c r="T54" s="76"/>
      <c r="U54" s="154"/>
      <c r="V54" s="154"/>
      <c r="W54" s="154"/>
      <c r="X54" s="154"/>
      <c r="Y54" s="155"/>
      <c r="Z54" s="154"/>
      <c r="AA54" s="154"/>
      <c r="AB54" s="154"/>
    </row>
    <row r="55" spans="1:28" x14ac:dyDescent="0.15">
      <c r="A55" s="67">
        <v>50</v>
      </c>
      <c r="B55" s="71"/>
      <c r="C55" s="71"/>
      <c r="D55" s="71"/>
      <c r="E55" s="72"/>
      <c r="F55" s="71"/>
      <c r="G55" s="71"/>
      <c r="H55" s="71"/>
      <c r="I55" s="71"/>
      <c r="J55" s="145" t="str">
        <f t="shared" si="0"/>
        <v/>
      </c>
      <c r="K55" s="79"/>
      <c r="L55" s="71"/>
      <c r="M55" s="71"/>
      <c r="N55" s="81"/>
      <c r="O55" s="71"/>
      <c r="P55" s="71"/>
      <c r="Q55" s="71"/>
      <c r="R55" s="81"/>
      <c r="S55" s="71"/>
      <c r="T55" s="76"/>
      <c r="U55" s="154"/>
      <c r="V55" s="154"/>
      <c r="W55" s="154"/>
      <c r="X55" s="154"/>
      <c r="Y55" s="155"/>
      <c r="Z55" s="154"/>
      <c r="AA55" s="154"/>
      <c r="AB55" s="154"/>
    </row>
    <row r="56" spans="1:28" x14ac:dyDescent="0.15">
      <c r="A56" s="67">
        <v>51</v>
      </c>
      <c r="B56" s="71"/>
      <c r="C56" s="71"/>
      <c r="D56" s="71"/>
      <c r="E56" s="72"/>
      <c r="F56" s="71"/>
      <c r="G56" s="71"/>
      <c r="H56" s="71"/>
      <c r="I56" s="71"/>
      <c r="J56" s="145" t="str">
        <f t="shared" si="0"/>
        <v/>
      </c>
      <c r="K56" s="79"/>
      <c r="L56" s="71"/>
      <c r="M56" s="71"/>
      <c r="N56" s="81"/>
      <c r="O56" s="71"/>
      <c r="P56" s="71"/>
      <c r="Q56" s="71"/>
      <c r="R56" s="81"/>
      <c r="S56" s="71"/>
      <c r="T56" s="76"/>
      <c r="U56" s="154"/>
      <c r="V56" s="154"/>
      <c r="W56" s="154"/>
      <c r="X56" s="154"/>
      <c r="Y56" s="155"/>
      <c r="Z56" s="154"/>
      <c r="AA56" s="154"/>
      <c r="AB56" s="154"/>
    </row>
    <row r="57" spans="1:28" x14ac:dyDescent="0.15">
      <c r="A57" s="67">
        <v>52</v>
      </c>
      <c r="B57" s="71"/>
      <c r="C57" s="71"/>
      <c r="D57" s="71"/>
      <c r="E57" s="72"/>
      <c r="F57" s="71"/>
      <c r="G57" s="71"/>
      <c r="H57" s="71"/>
      <c r="I57" s="71"/>
      <c r="J57" s="145" t="str">
        <f t="shared" si="0"/>
        <v/>
      </c>
      <c r="K57" s="79"/>
      <c r="L57" s="71"/>
      <c r="M57" s="71"/>
      <c r="N57" s="81"/>
      <c r="O57" s="71"/>
      <c r="P57" s="71"/>
      <c r="Q57" s="71"/>
      <c r="R57" s="81"/>
      <c r="S57" s="71"/>
      <c r="T57" s="76"/>
      <c r="U57" s="154"/>
      <c r="V57" s="154"/>
      <c r="W57" s="154"/>
      <c r="X57" s="154"/>
      <c r="Y57" s="155"/>
      <c r="Z57" s="154"/>
      <c r="AA57" s="154"/>
      <c r="AB57" s="154"/>
    </row>
    <row r="58" spans="1:28" x14ac:dyDescent="0.15">
      <c r="A58" s="67">
        <v>53</v>
      </c>
      <c r="B58" s="71"/>
      <c r="C58" s="71"/>
      <c r="D58" s="71"/>
      <c r="E58" s="72"/>
      <c r="F58" s="71"/>
      <c r="G58" s="71"/>
      <c r="H58" s="71"/>
      <c r="I58" s="71"/>
      <c r="J58" s="145" t="str">
        <f t="shared" si="0"/>
        <v/>
      </c>
      <c r="K58" s="79"/>
      <c r="L58" s="71"/>
      <c r="M58" s="71"/>
      <c r="N58" s="81"/>
      <c r="O58" s="71"/>
      <c r="P58" s="71"/>
      <c r="Q58" s="71"/>
      <c r="R58" s="81"/>
      <c r="S58" s="71"/>
      <c r="T58" s="76"/>
      <c r="U58" s="154"/>
      <c r="V58" s="154"/>
      <c r="W58" s="154"/>
      <c r="X58" s="154"/>
      <c r="Y58" s="155"/>
      <c r="Z58" s="154"/>
      <c r="AA58" s="154"/>
      <c r="AB58" s="154"/>
    </row>
    <row r="59" spans="1:28" x14ac:dyDescent="0.15">
      <c r="A59" s="67">
        <v>54</v>
      </c>
      <c r="B59" s="71"/>
      <c r="C59" s="71"/>
      <c r="D59" s="71"/>
      <c r="E59" s="72"/>
      <c r="F59" s="71"/>
      <c r="G59" s="71"/>
      <c r="H59" s="71"/>
      <c r="I59" s="71"/>
      <c r="J59" s="145" t="str">
        <f t="shared" si="0"/>
        <v/>
      </c>
      <c r="K59" s="79"/>
      <c r="L59" s="71"/>
      <c r="M59" s="71"/>
      <c r="N59" s="81"/>
      <c r="O59" s="71"/>
      <c r="P59" s="71"/>
      <c r="Q59" s="71"/>
      <c r="R59" s="81"/>
      <c r="S59" s="71"/>
      <c r="T59" s="76"/>
      <c r="U59" s="154"/>
      <c r="V59" s="154"/>
      <c r="W59" s="154"/>
      <c r="X59" s="154"/>
      <c r="Y59" s="155"/>
      <c r="Z59" s="154"/>
      <c r="AA59" s="154"/>
      <c r="AB59" s="154"/>
    </row>
    <row r="60" spans="1:28" x14ac:dyDescent="0.15">
      <c r="A60" s="67">
        <v>55</v>
      </c>
      <c r="B60" s="71"/>
      <c r="C60" s="71"/>
      <c r="D60" s="71"/>
      <c r="E60" s="72"/>
      <c r="F60" s="71"/>
      <c r="G60" s="71"/>
      <c r="H60" s="71"/>
      <c r="I60" s="71"/>
      <c r="J60" s="145" t="str">
        <f t="shared" si="0"/>
        <v/>
      </c>
      <c r="K60" s="79"/>
      <c r="L60" s="71"/>
      <c r="M60" s="71"/>
      <c r="N60" s="81"/>
      <c r="O60" s="71"/>
      <c r="P60" s="71"/>
      <c r="Q60" s="71"/>
      <c r="R60" s="81"/>
      <c r="S60" s="71"/>
      <c r="T60" s="76"/>
      <c r="U60" s="154"/>
      <c r="V60" s="154"/>
      <c r="W60" s="154"/>
      <c r="X60" s="154"/>
      <c r="Y60" s="155"/>
      <c r="Z60" s="154"/>
      <c r="AA60" s="154"/>
      <c r="AB60" s="154"/>
    </row>
    <row r="61" spans="1:28" x14ac:dyDescent="0.15">
      <c r="A61" s="67">
        <v>56</v>
      </c>
      <c r="B61" s="71"/>
      <c r="C61" s="71"/>
      <c r="D61" s="71"/>
      <c r="E61" s="72"/>
      <c r="F61" s="71"/>
      <c r="G61" s="71"/>
      <c r="H61" s="71"/>
      <c r="I61" s="71"/>
      <c r="J61" s="145" t="str">
        <f t="shared" si="0"/>
        <v/>
      </c>
      <c r="K61" s="79"/>
      <c r="L61" s="71"/>
      <c r="M61" s="71"/>
      <c r="N61" s="81"/>
      <c r="O61" s="71"/>
      <c r="P61" s="71"/>
      <c r="Q61" s="71"/>
      <c r="R61" s="81"/>
      <c r="S61" s="71"/>
      <c r="T61" s="76"/>
      <c r="U61" s="154"/>
      <c r="V61" s="154"/>
      <c r="W61" s="154"/>
      <c r="X61" s="154"/>
      <c r="Y61" s="155"/>
      <c r="Z61" s="154"/>
      <c r="AA61" s="154"/>
      <c r="AB61" s="154"/>
    </row>
    <row r="62" spans="1:28" x14ac:dyDescent="0.15">
      <c r="A62" s="67">
        <v>57</v>
      </c>
      <c r="B62" s="71"/>
      <c r="C62" s="71"/>
      <c r="D62" s="71"/>
      <c r="E62" s="72"/>
      <c r="F62" s="71"/>
      <c r="G62" s="71"/>
      <c r="H62" s="71"/>
      <c r="I62" s="71"/>
      <c r="J62" s="145" t="str">
        <f t="shared" si="0"/>
        <v/>
      </c>
      <c r="K62" s="79"/>
      <c r="L62" s="71"/>
      <c r="M62" s="71"/>
      <c r="N62" s="81"/>
      <c r="O62" s="71"/>
      <c r="P62" s="71"/>
      <c r="Q62" s="71"/>
      <c r="R62" s="81"/>
      <c r="S62" s="71"/>
      <c r="T62" s="76"/>
      <c r="U62" s="154"/>
      <c r="V62" s="154"/>
      <c r="W62" s="154"/>
      <c r="X62" s="154"/>
      <c r="Y62" s="155"/>
      <c r="Z62" s="154"/>
      <c r="AA62" s="154"/>
      <c r="AB62" s="154"/>
    </row>
    <row r="63" spans="1:28" x14ac:dyDescent="0.15">
      <c r="A63" s="67">
        <v>58</v>
      </c>
      <c r="B63" s="71"/>
      <c r="C63" s="71"/>
      <c r="D63" s="71"/>
      <c r="E63" s="72"/>
      <c r="F63" s="71"/>
      <c r="G63" s="71"/>
      <c r="H63" s="71"/>
      <c r="I63" s="71"/>
      <c r="J63" s="145" t="str">
        <f t="shared" si="0"/>
        <v/>
      </c>
      <c r="K63" s="79"/>
      <c r="L63" s="71"/>
      <c r="M63" s="71"/>
      <c r="N63" s="81"/>
      <c r="O63" s="71"/>
      <c r="P63" s="71"/>
      <c r="Q63" s="71"/>
      <c r="R63" s="81"/>
      <c r="S63" s="71"/>
      <c r="T63" s="76"/>
      <c r="U63" s="154"/>
      <c r="V63" s="154"/>
      <c r="W63" s="154"/>
      <c r="X63" s="154"/>
      <c r="Y63" s="155"/>
      <c r="Z63" s="154"/>
      <c r="AA63" s="154"/>
      <c r="AB63" s="154"/>
    </row>
    <row r="64" spans="1:28" x14ac:dyDescent="0.15">
      <c r="A64" s="67">
        <v>59</v>
      </c>
      <c r="B64" s="71"/>
      <c r="C64" s="71"/>
      <c r="D64" s="71"/>
      <c r="E64" s="72"/>
      <c r="F64" s="71"/>
      <c r="G64" s="71"/>
      <c r="H64" s="71"/>
      <c r="I64" s="71"/>
      <c r="J64" s="145" t="str">
        <f t="shared" si="0"/>
        <v/>
      </c>
      <c r="K64" s="79"/>
      <c r="L64" s="71"/>
      <c r="M64" s="71"/>
      <c r="N64" s="81"/>
      <c r="O64" s="71"/>
      <c r="P64" s="71"/>
      <c r="Q64" s="71"/>
      <c r="R64" s="81"/>
      <c r="S64" s="71"/>
      <c r="T64" s="76"/>
      <c r="U64" s="154"/>
      <c r="V64" s="154"/>
      <c r="W64" s="154"/>
      <c r="X64" s="154"/>
      <c r="Y64" s="155"/>
      <c r="Z64" s="154"/>
      <c r="AA64" s="154"/>
      <c r="AB64" s="154"/>
    </row>
    <row r="65" spans="1:28" x14ac:dyDescent="0.15">
      <c r="A65" s="67">
        <v>60</v>
      </c>
      <c r="B65" s="71"/>
      <c r="C65" s="71"/>
      <c r="D65" s="71"/>
      <c r="E65" s="72"/>
      <c r="F65" s="71"/>
      <c r="G65" s="71"/>
      <c r="H65" s="71"/>
      <c r="I65" s="71"/>
      <c r="J65" s="145" t="str">
        <f t="shared" si="0"/>
        <v/>
      </c>
      <c r="K65" s="79"/>
      <c r="L65" s="71"/>
      <c r="M65" s="71"/>
      <c r="N65" s="81"/>
      <c r="O65" s="71"/>
      <c r="P65" s="71"/>
      <c r="Q65" s="71"/>
      <c r="R65" s="81"/>
      <c r="S65" s="71"/>
      <c r="T65" s="76"/>
      <c r="U65" s="154"/>
      <c r="V65" s="154"/>
      <c r="W65" s="154"/>
      <c r="X65" s="154"/>
      <c r="Y65" s="155"/>
      <c r="Z65" s="154"/>
      <c r="AA65" s="154"/>
      <c r="AB65" s="154"/>
    </row>
    <row r="66" spans="1:28" x14ac:dyDescent="0.15">
      <c r="A66" s="67">
        <v>61</v>
      </c>
      <c r="B66" s="71"/>
      <c r="C66" s="71"/>
      <c r="D66" s="71"/>
      <c r="E66" s="72"/>
      <c r="F66" s="71"/>
      <c r="G66" s="71"/>
      <c r="H66" s="71"/>
      <c r="I66" s="71"/>
      <c r="J66" s="145" t="str">
        <f t="shared" si="0"/>
        <v/>
      </c>
      <c r="K66" s="79"/>
      <c r="L66" s="71"/>
      <c r="M66" s="71"/>
      <c r="N66" s="81"/>
      <c r="O66" s="71"/>
      <c r="P66" s="71"/>
      <c r="Q66" s="71"/>
      <c r="R66" s="81"/>
      <c r="S66" s="71"/>
      <c r="T66" s="76"/>
      <c r="U66" s="154"/>
      <c r="V66" s="154"/>
      <c r="W66" s="154"/>
      <c r="X66" s="154"/>
      <c r="Y66" s="155"/>
      <c r="Z66" s="154"/>
      <c r="AA66" s="154"/>
      <c r="AB66" s="154"/>
    </row>
    <row r="67" spans="1:28" x14ac:dyDescent="0.15">
      <c r="A67" s="67">
        <v>62</v>
      </c>
      <c r="B67" s="71"/>
      <c r="C67" s="71"/>
      <c r="D67" s="71"/>
      <c r="E67" s="72"/>
      <c r="F67" s="71"/>
      <c r="G67" s="71"/>
      <c r="H67" s="71"/>
      <c r="I67" s="71"/>
      <c r="J67" s="145" t="str">
        <f t="shared" si="0"/>
        <v/>
      </c>
      <c r="K67" s="79"/>
      <c r="L67" s="71"/>
      <c r="M67" s="71"/>
      <c r="N67" s="81"/>
      <c r="O67" s="71"/>
      <c r="P67" s="71"/>
      <c r="Q67" s="71"/>
      <c r="R67" s="81"/>
      <c r="S67" s="71"/>
      <c r="T67" s="76"/>
      <c r="U67" s="154"/>
      <c r="V67" s="154"/>
      <c r="W67" s="154"/>
      <c r="X67" s="154"/>
      <c r="Y67" s="155"/>
      <c r="Z67" s="154"/>
      <c r="AA67" s="154"/>
      <c r="AB67" s="154"/>
    </row>
    <row r="68" spans="1:28" x14ac:dyDescent="0.15">
      <c r="A68" s="67">
        <v>63</v>
      </c>
      <c r="B68" s="71"/>
      <c r="C68" s="71"/>
      <c r="D68" s="71"/>
      <c r="E68" s="72"/>
      <c r="F68" s="71"/>
      <c r="G68" s="71"/>
      <c r="H68" s="71"/>
      <c r="I68" s="71"/>
      <c r="J68" s="145" t="str">
        <f t="shared" si="0"/>
        <v/>
      </c>
      <c r="K68" s="79"/>
      <c r="L68" s="71"/>
      <c r="M68" s="71"/>
      <c r="N68" s="81"/>
      <c r="O68" s="71"/>
      <c r="P68" s="71"/>
      <c r="Q68" s="71"/>
      <c r="R68" s="81"/>
      <c r="S68" s="71"/>
      <c r="T68" s="76"/>
      <c r="U68" s="154"/>
      <c r="V68" s="154"/>
      <c r="W68" s="154"/>
      <c r="X68" s="154"/>
      <c r="Y68" s="155"/>
      <c r="Z68" s="154"/>
      <c r="AA68" s="154"/>
      <c r="AB68" s="154"/>
    </row>
    <row r="69" spans="1:28" x14ac:dyDescent="0.15">
      <c r="A69" s="67">
        <v>64</v>
      </c>
      <c r="B69" s="71"/>
      <c r="C69" s="71"/>
      <c r="D69" s="71"/>
      <c r="E69" s="72"/>
      <c r="F69" s="71"/>
      <c r="G69" s="71"/>
      <c r="H69" s="71"/>
      <c r="I69" s="71"/>
      <c r="J69" s="145" t="str">
        <f t="shared" si="0"/>
        <v/>
      </c>
      <c r="K69" s="79"/>
      <c r="L69" s="71"/>
      <c r="M69" s="71"/>
      <c r="N69" s="81"/>
      <c r="O69" s="71"/>
      <c r="P69" s="71"/>
      <c r="Q69" s="71"/>
      <c r="R69" s="81"/>
      <c r="S69" s="71"/>
      <c r="T69" s="76"/>
      <c r="U69" s="154"/>
      <c r="V69" s="154"/>
      <c r="W69" s="154"/>
      <c r="X69" s="154"/>
      <c r="Y69" s="155"/>
      <c r="Z69" s="154"/>
      <c r="AA69" s="154"/>
      <c r="AB69" s="154"/>
    </row>
    <row r="70" spans="1:28" x14ac:dyDescent="0.15">
      <c r="A70" s="67">
        <v>65</v>
      </c>
      <c r="B70" s="71"/>
      <c r="C70" s="71"/>
      <c r="D70" s="71"/>
      <c r="E70" s="72"/>
      <c r="F70" s="71"/>
      <c r="G70" s="71"/>
      <c r="H70" s="71"/>
      <c r="I70" s="71"/>
      <c r="J70" s="145" t="str">
        <f t="shared" si="0"/>
        <v/>
      </c>
      <c r="K70" s="79"/>
      <c r="L70" s="71"/>
      <c r="M70" s="71"/>
      <c r="N70" s="81"/>
      <c r="O70" s="71"/>
      <c r="P70" s="71"/>
      <c r="Q70" s="71"/>
      <c r="R70" s="81"/>
      <c r="S70" s="71"/>
      <c r="T70" s="76"/>
      <c r="U70" s="154"/>
      <c r="V70" s="154"/>
      <c r="W70" s="154"/>
      <c r="X70" s="154"/>
      <c r="Y70" s="155"/>
      <c r="Z70" s="154"/>
      <c r="AA70" s="154"/>
      <c r="AB70" s="154"/>
    </row>
    <row r="71" spans="1:28" x14ac:dyDescent="0.15">
      <c r="A71" s="67">
        <v>66</v>
      </c>
      <c r="B71" s="71"/>
      <c r="C71" s="71"/>
      <c r="D71" s="71"/>
      <c r="E71" s="72"/>
      <c r="F71" s="71"/>
      <c r="G71" s="71"/>
      <c r="H71" s="71"/>
      <c r="I71" s="71"/>
      <c r="J71" s="145" t="str">
        <f t="shared" ref="J71:J105" si="1">IF(I71="","",VLOOKUP(I71,$I$2:$J$3,2))</f>
        <v/>
      </c>
      <c r="K71" s="79"/>
      <c r="L71" s="71"/>
      <c r="M71" s="71"/>
      <c r="N71" s="81"/>
      <c r="O71" s="71"/>
      <c r="P71" s="71"/>
      <c r="Q71" s="71"/>
      <c r="R71" s="81"/>
      <c r="S71" s="71"/>
      <c r="T71" s="76"/>
      <c r="U71" s="154"/>
      <c r="V71" s="154"/>
      <c r="W71" s="154"/>
      <c r="X71" s="154"/>
      <c r="Y71" s="155"/>
      <c r="Z71" s="154"/>
      <c r="AA71" s="154"/>
      <c r="AB71" s="154"/>
    </row>
    <row r="72" spans="1:28" x14ac:dyDescent="0.15">
      <c r="A72" s="67">
        <v>67</v>
      </c>
      <c r="B72" s="71"/>
      <c r="C72" s="71"/>
      <c r="D72" s="71"/>
      <c r="E72" s="72"/>
      <c r="F72" s="71"/>
      <c r="G72" s="71"/>
      <c r="H72" s="71"/>
      <c r="I72" s="71"/>
      <c r="J72" s="145" t="str">
        <f t="shared" si="1"/>
        <v/>
      </c>
      <c r="K72" s="79"/>
      <c r="L72" s="71"/>
      <c r="M72" s="71"/>
      <c r="N72" s="81"/>
      <c r="O72" s="71"/>
      <c r="P72" s="71"/>
      <c r="Q72" s="71"/>
      <c r="R72" s="81"/>
      <c r="S72" s="71"/>
      <c r="T72" s="76"/>
      <c r="U72" s="154"/>
      <c r="V72" s="154"/>
      <c r="W72" s="154"/>
      <c r="X72" s="154"/>
      <c r="Y72" s="155"/>
      <c r="Z72" s="154"/>
      <c r="AA72" s="154"/>
      <c r="AB72" s="154"/>
    </row>
    <row r="73" spans="1:28" x14ac:dyDescent="0.15">
      <c r="A73" s="67">
        <v>68</v>
      </c>
      <c r="B73" s="71"/>
      <c r="C73" s="71"/>
      <c r="D73" s="71"/>
      <c r="E73" s="72"/>
      <c r="F73" s="71"/>
      <c r="G73" s="71"/>
      <c r="H73" s="71"/>
      <c r="I73" s="71"/>
      <c r="J73" s="145" t="str">
        <f t="shared" si="1"/>
        <v/>
      </c>
      <c r="K73" s="79"/>
      <c r="L73" s="71"/>
      <c r="M73" s="71"/>
      <c r="N73" s="81"/>
      <c r="O73" s="71"/>
      <c r="P73" s="71"/>
      <c r="Q73" s="71"/>
      <c r="R73" s="81"/>
      <c r="S73" s="71"/>
      <c r="T73" s="76"/>
      <c r="U73" s="154"/>
      <c r="V73" s="154"/>
      <c r="W73" s="154"/>
      <c r="X73" s="154"/>
      <c r="Y73" s="155"/>
      <c r="Z73" s="154"/>
      <c r="AA73" s="154"/>
      <c r="AB73" s="154"/>
    </row>
    <row r="74" spans="1:28" x14ac:dyDescent="0.15">
      <c r="A74" s="67">
        <v>69</v>
      </c>
      <c r="B74" s="71"/>
      <c r="C74" s="71"/>
      <c r="D74" s="71"/>
      <c r="E74" s="72"/>
      <c r="F74" s="71"/>
      <c r="G74" s="71"/>
      <c r="H74" s="71"/>
      <c r="I74" s="71"/>
      <c r="J74" s="145" t="str">
        <f t="shared" si="1"/>
        <v/>
      </c>
      <c r="K74" s="79"/>
      <c r="L74" s="71"/>
      <c r="M74" s="71"/>
      <c r="N74" s="81"/>
      <c r="O74" s="71"/>
      <c r="P74" s="71"/>
      <c r="Q74" s="71"/>
      <c r="R74" s="81"/>
      <c r="S74" s="71"/>
      <c r="T74" s="76"/>
      <c r="U74" s="154"/>
      <c r="V74" s="154"/>
      <c r="W74" s="154"/>
      <c r="X74" s="154"/>
      <c r="Y74" s="155"/>
      <c r="Z74" s="154"/>
      <c r="AA74" s="154"/>
      <c r="AB74" s="154"/>
    </row>
    <row r="75" spans="1:28" x14ac:dyDescent="0.15">
      <c r="A75" s="67">
        <v>70</v>
      </c>
      <c r="B75" s="71"/>
      <c r="C75" s="71"/>
      <c r="D75" s="71"/>
      <c r="E75" s="72"/>
      <c r="F75" s="71"/>
      <c r="G75" s="71"/>
      <c r="H75" s="71"/>
      <c r="I75" s="71"/>
      <c r="J75" s="145" t="str">
        <f t="shared" si="1"/>
        <v/>
      </c>
      <c r="K75" s="79"/>
      <c r="L75" s="71"/>
      <c r="M75" s="71"/>
      <c r="N75" s="81"/>
      <c r="O75" s="71"/>
      <c r="P75" s="71"/>
      <c r="Q75" s="71"/>
      <c r="R75" s="81"/>
      <c r="S75" s="71"/>
      <c r="T75" s="76"/>
      <c r="U75" s="154"/>
      <c r="V75" s="154"/>
      <c r="W75" s="154"/>
      <c r="X75" s="154"/>
      <c r="Y75" s="155"/>
      <c r="Z75" s="154"/>
      <c r="AA75" s="154"/>
      <c r="AB75" s="154"/>
    </row>
    <row r="76" spans="1:28" x14ac:dyDescent="0.15">
      <c r="A76" s="67">
        <v>71</v>
      </c>
      <c r="B76" s="71"/>
      <c r="C76" s="71"/>
      <c r="D76" s="71"/>
      <c r="E76" s="72"/>
      <c r="F76" s="71"/>
      <c r="G76" s="71"/>
      <c r="H76" s="71"/>
      <c r="I76" s="71"/>
      <c r="J76" s="145" t="str">
        <f t="shared" si="1"/>
        <v/>
      </c>
      <c r="K76" s="79"/>
      <c r="L76" s="71"/>
      <c r="M76" s="71"/>
      <c r="N76" s="81"/>
      <c r="O76" s="71"/>
      <c r="P76" s="71"/>
      <c r="Q76" s="71"/>
      <c r="R76" s="81"/>
      <c r="S76" s="71"/>
      <c r="T76" s="76"/>
      <c r="U76" s="154"/>
      <c r="V76" s="154"/>
      <c r="W76" s="154"/>
      <c r="X76" s="154"/>
      <c r="Y76" s="155"/>
      <c r="Z76" s="154"/>
      <c r="AA76" s="154"/>
      <c r="AB76" s="154"/>
    </row>
    <row r="77" spans="1:28" x14ac:dyDescent="0.15">
      <c r="A77" s="67">
        <v>72</v>
      </c>
      <c r="B77" s="71"/>
      <c r="C77" s="71"/>
      <c r="D77" s="71"/>
      <c r="E77" s="72"/>
      <c r="F77" s="71"/>
      <c r="G77" s="71"/>
      <c r="H77" s="71"/>
      <c r="I77" s="71"/>
      <c r="J77" s="145" t="str">
        <f t="shared" si="1"/>
        <v/>
      </c>
      <c r="K77" s="79"/>
      <c r="L77" s="71"/>
      <c r="M77" s="71"/>
      <c r="N77" s="81"/>
      <c r="O77" s="71"/>
      <c r="P77" s="71"/>
      <c r="Q77" s="71"/>
      <c r="R77" s="81"/>
      <c r="S77" s="71"/>
      <c r="T77" s="76"/>
      <c r="U77" s="154"/>
      <c r="V77" s="154"/>
      <c r="W77" s="154"/>
      <c r="X77" s="154"/>
      <c r="Y77" s="155"/>
      <c r="Z77" s="154"/>
      <c r="AA77" s="154"/>
      <c r="AB77" s="154"/>
    </row>
    <row r="78" spans="1:28" x14ac:dyDescent="0.15">
      <c r="A78" s="67">
        <v>73</v>
      </c>
      <c r="B78" s="71"/>
      <c r="C78" s="71"/>
      <c r="D78" s="71"/>
      <c r="E78" s="72"/>
      <c r="F78" s="71"/>
      <c r="G78" s="71"/>
      <c r="H78" s="71"/>
      <c r="I78" s="71"/>
      <c r="J78" s="145" t="str">
        <f t="shared" si="1"/>
        <v/>
      </c>
      <c r="K78" s="79"/>
      <c r="L78" s="71"/>
      <c r="M78" s="71"/>
      <c r="N78" s="81"/>
      <c r="O78" s="71"/>
      <c r="P78" s="71"/>
      <c r="Q78" s="71"/>
      <c r="R78" s="81"/>
      <c r="S78" s="71"/>
      <c r="T78" s="76"/>
      <c r="U78" s="154"/>
      <c r="V78" s="154"/>
      <c r="W78" s="154"/>
      <c r="X78" s="154"/>
      <c r="Y78" s="155"/>
      <c r="Z78" s="154"/>
      <c r="AA78" s="154"/>
      <c r="AB78" s="154"/>
    </row>
    <row r="79" spans="1:28" x14ac:dyDescent="0.15">
      <c r="A79" s="67">
        <v>74</v>
      </c>
      <c r="B79" s="71"/>
      <c r="C79" s="71"/>
      <c r="D79" s="71"/>
      <c r="E79" s="72"/>
      <c r="F79" s="71"/>
      <c r="G79" s="71"/>
      <c r="H79" s="71"/>
      <c r="I79" s="71"/>
      <c r="J79" s="145" t="str">
        <f t="shared" si="1"/>
        <v/>
      </c>
      <c r="K79" s="79"/>
      <c r="L79" s="71"/>
      <c r="M79" s="71"/>
      <c r="N79" s="81"/>
      <c r="O79" s="71"/>
      <c r="P79" s="71"/>
      <c r="Q79" s="71"/>
      <c r="R79" s="81"/>
      <c r="S79" s="71"/>
      <c r="T79" s="76"/>
      <c r="U79" s="154"/>
      <c r="V79" s="154"/>
      <c r="W79" s="154"/>
      <c r="X79" s="154"/>
      <c r="Y79" s="155"/>
      <c r="Z79" s="154"/>
      <c r="AA79" s="154"/>
      <c r="AB79" s="154"/>
    </row>
    <row r="80" spans="1:28" x14ac:dyDescent="0.15">
      <c r="A80" s="67">
        <v>75</v>
      </c>
      <c r="B80" s="71"/>
      <c r="C80" s="71"/>
      <c r="D80" s="71"/>
      <c r="E80" s="72"/>
      <c r="F80" s="71"/>
      <c r="G80" s="71"/>
      <c r="H80" s="71"/>
      <c r="I80" s="71"/>
      <c r="J80" s="145" t="str">
        <f t="shared" si="1"/>
        <v/>
      </c>
      <c r="K80" s="79"/>
      <c r="L80" s="71"/>
      <c r="M80" s="71"/>
      <c r="N80" s="81"/>
      <c r="O80" s="71"/>
      <c r="P80" s="71"/>
      <c r="Q80" s="71"/>
      <c r="R80" s="81"/>
      <c r="S80" s="71"/>
      <c r="T80" s="76"/>
      <c r="U80" s="154"/>
      <c r="V80" s="154"/>
      <c r="W80" s="154"/>
      <c r="X80" s="154"/>
      <c r="Y80" s="155"/>
      <c r="Z80" s="154"/>
      <c r="AA80" s="154"/>
      <c r="AB80" s="154"/>
    </row>
    <row r="81" spans="1:28" x14ac:dyDescent="0.15">
      <c r="A81" s="67">
        <v>76</v>
      </c>
      <c r="B81" s="71"/>
      <c r="C81" s="71"/>
      <c r="D81" s="71"/>
      <c r="E81" s="72"/>
      <c r="F81" s="71"/>
      <c r="G81" s="71"/>
      <c r="H81" s="71"/>
      <c r="I81" s="71"/>
      <c r="J81" s="145" t="str">
        <f t="shared" si="1"/>
        <v/>
      </c>
      <c r="K81" s="79"/>
      <c r="L81" s="71"/>
      <c r="M81" s="71"/>
      <c r="N81" s="81"/>
      <c r="O81" s="71"/>
      <c r="P81" s="71"/>
      <c r="Q81" s="71"/>
      <c r="R81" s="81"/>
      <c r="S81" s="71"/>
      <c r="T81" s="76"/>
      <c r="U81" s="154"/>
      <c r="V81" s="154"/>
      <c r="W81" s="154"/>
      <c r="X81" s="154"/>
      <c r="Y81" s="155"/>
      <c r="Z81" s="154"/>
      <c r="AA81" s="154"/>
      <c r="AB81" s="154"/>
    </row>
    <row r="82" spans="1:28" x14ac:dyDescent="0.15">
      <c r="A82" s="67">
        <v>77</v>
      </c>
      <c r="B82" s="71"/>
      <c r="C82" s="71"/>
      <c r="D82" s="71"/>
      <c r="E82" s="72"/>
      <c r="F82" s="71"/>
      <c r="G82" s="71"/>
      <c r="H82" s="71"/>
      <c r="I82" s="71"/>
      <c r="J82" s="145" t="str">
        <f t="shared" si="1"/>
        <v/>
      </c>
      <c r="K82" s="79"/>
      <c r="L82" s="71"/>
      <c r="M82" s="71"/>
      <c r="N82" s="81"/>
      <c r="O82" s="71"/>
      <c r="P82" s="71"/>
      <c r="Q82" s="71"/>
      <c r="R82" s="81"/>
      <c r="S82" s="71"/>
      <c r="T82" s="76"/>
      <c r="U82" s="154"/>
      <c r="V82" s="154"/>
      <c r="W82" s="154"/>
      <c r="X82" s="154"/>
      <c r="Y82" s="155"/>
      <c r="Z82" s="154"/>
      <c r="AA82" s="154"/>
      <c r="AB82" s="154"/>
    </row>
    <row r="83" spans="1:28" x14ac:dyDescent="0.15">
      <c r="A83" s="67">
        <v>78</v>
      </c>
      <c r="B83" s="71"/>
      <c r="C83" s="71"/>
      <c r="D83" s="71"/>
      <c r="E83" s="72"/>
      <c r="F83" s="71"/>
      <c r="G83" s="71"/>
      <c r="H83" s="71"/>
      <c r="I83" s="71"/>
      <c r="J83" s="145" t="str">
        <f t="shared" si="1"/>
        <v/>
      </c>
      <c r="K83" s="79"/>
      <c r="L83" s="71"/>
      <c r="M83" s="71"/>
      <c r="N83" s="81"/>
      <c r="O83" s="71"/>
      <c r="P83" s="71"/>
      <c r="Q83" s="71"/>
      <c r="R83" s="81"/>
      <c r="S83" s="71"/>
      <c r="T83" s="76"/>
      <c r="U83" s="154"/>
      <c r="V83" s="154"/>
      <c r="W83" s="154"/>
      <c r="X83" s="154"/>
      <c r="Y83" s="155"/>
      <c r="Z83" s="154"/>
      <c r="AA83" s="154"/>
      <c r="AB83" s="154"/>
    </row>
    <row r="84" spans="1:28" x14ac:dyDescent="0.15">
      <c r="A84" s="67">
        <v>79</v>
      </c>
      <c r="B84" s="71"/>
      <c r="C84" s="71"/>
      <c r="D84" s="71"/>
      <c r="E84" s="72"/>
      <c r="F84" s="71"/>
      <c r="G84" s="71"/>
      <c r="H84" s="71"/>
      <c r="I84" s="71"/>
      <c r="J84" s="145" t="str">
        <f t="shared" si="1"/>
        <v/>
      </c>
      <c r="K84" s="79"/>
      <c r="L84" s="71"/>
      <c r="M84" s="71"/>
      <c r="N84" s="81"/>
      <c r="O84" s="71"/>
      <c r="P84" s="71"/>
      <c r="Q84" s="71"/>
      <c r="R84" s="81"/>
      <c r="S84" s="71"/>
      <c r="T84" s="76"/>
      <c r="U84" s="154"/>
      <c r="V84" s="154"/>
      <c r="W84" s="154"/>
      <c r="X84" s="154"/>
      <c r="Y84" s="155"/>
      <c r="Z84" s="154"/>
      <c r="AA84" s="154"/>
      <c r="AB84" s="154"/>
    </row>
    <row r="85" spans="1:28" x14ac:dyDescent="0.15">
      <c r="A85" s="67">
        <v>80</v>
      </c>
      <c r="B85" s="71"/>
      <c r="C85" s="71"/>
      <c r="D85" s="71"/>
      <c r="E85" s="72"/>
      <c r="F85" s="71"/>
      <c r="G85" s="71"/>
      <c r="H85" s="71"/>
      <c r="I85" s="71"/>
      <c r="J85" s="145" t="str">
        <f t="shared" si="1"/>
        <v/>
      </c>
      <c r="K85" s="79"/>
      <c r="L85" s="71"/>
      <c r="M85" s="71"/>
      <c r="N85" s="81"/>
      <c r="O85" s="71"/>
      <c r="P85" s="71"/>
      <c r="Q85" s="71"/>
      <c r="R85" s="81"/>
      <c r="S85" s="71"/>
      <c r="T85" s="76"/>
      <c r="U85" s="154"/>
      <c r="V85" s="154"/>
      <c r="W85" s="154"/>
      <c r="X85" s="154"/>
      <c r="Y85" s="155"/>
      <c r="Z85" s="154"/>
      <c r="AA85" s="154"/>
      <c r="AB85" s="154"/>
    </row>
    <row r="86" spans="1:28" x14ac:dyDescent="0.15">
      <c r="A86" s="67">
        <v>81</v>
      </c>
      <c r="B86" s="71"/>
      <c r="C86" s="71"/>
      <c r="D86" s="71"/>
      <c r="E86" s="72"/>
      <c r="F86" s="71"/>
      <c r="G86" s="71"/>
      <c r="H86" s="71"/>
      <c r="I86" s="71"/>
      <c r="J86" s="145" t="str">
        <f t="shared" si="1"/>
        <v/>
      </c>
      <c r="K86" s="79"/>
      <c r="L86" s="71"/>
      <c r="M86" s="71"/>
      <c r="N86" s="81"/>
      <c r="O86" s="71"/>
      <c r="P86" s="71"/>
      <c r="Q86" s="71"/>
      <c r="R86" s="81"/>
      <c r="S86" s="71"/>
      <c r="T86" s="76"/>
      <c r="U86" s="154"/>
      <c r="V86" s="154"/>
      <c r="W86" s="154"/>
      <c r="X86" s="154"/>
      <c r="Y86" s="155"/>
      <c r="Z86" s="154"/>
      <c r="AA86" s="154"/>
      <c r="AB86" s="154"/>
    </row>
    <row r="87" spans="1:28" x14ac:dyDescent="0.15">
      <c r="A87" s="67">
        <v>82</v>
      </c>
      <c r="B87" s="71"/>
      <c r="C87" s="71"/>
      <c r="D87" s="71"/>
      <c r="E87" s="72"/>
      <c r="F87" s="71"/>
      <c r="G87" s="71"/>
      <c r="H87" s="71"/>
      <c r="I87" s="71"/>
      <c r="J87" s="145" t="str">
        <f t="shared" si="1"/>
        <v/>
      </c>
      <c r="K87" s="79"/>
      <c r="L87" s="71"/>
      <c r="M87" s="71"/>
      <c r="N87" s="81"/>
      <c r="O87" s="71"/>
      <c r="P87" s="71"/>
      <c r="Q87" s="71"/>
      <c r="R87" s="81"/>
      <c r="S87" s="71"/>
      <c r="T87" s="76"/>
      <c r="U87" s="154"/>
      <c r="V87" s="154"/>
      <c r="W87" s="154"/>
      <c r="X87" s="154"/>
      <c r="Y87" s="155"/>
      <c r="Z87" s="154"/>
      <c r="AA87" s="154"/>
      <c r="AB87" s="154"/>
    </row>
    <row r="88" spans="1:28" x14ac:dyDescent="0.15">
      <c r="A88" s="67">
        <v>83</v>
      </c>
      <c r="B88" s="71"/>
      <c r="C88" s="71"/>
      <c r="D88" s="71"/>
      <c r="E88" s="72"/>
      <c r="F88" s="71"/>
      <c r="G88" s="71"/>
      <c r="H88" s="71"/>
      <c r="I88" s="71"/>
      <c r="J88" s="145" t="str">
        <f t="shared" si="1"/>
        <v/>
      </c>
      <c r="K88" s="79"/>
      <c r="L88" s="71"/>
      <c r="M88" s="71"/>
      <c r="N88" s="81"/>
      <c r="O88" s="71"/>
      <c r="P88" s="71"/>
      <c r="Q88" s="71"/>
      <c r="R88" s="81"/>
      <c r="S88" s="71"/>
      <c r="T88" s="76"/>
      <c r="U88" s="154"/>
      <c r="V88" s="154"/>
      <c r="W88" s="154"/>
      <c r="X88" s="154"/>
      <c r="Y88" s="155"/>
      <c r="Z88" s="154"/>
      <c r="AA88" s="154"/>
      <c r="AB88" s="154"/>
    </row>
    <row r="89" spans="1:28" x14ac:dyDescent="0.15">
      <c r="A89" s="67">
        <v>84</v>
      </c>
      <c r="B89" s="71"/>
      <c r="C89" s="71"/>
      <c r="D89" s="71"/>
      <c r="E89" s="72"/>
      <c r="F89" s="71"/>
      <c r="G89" s="71"/>
      <c r="H89" s="71"/>
      <c r="I89" s="71"/>
      <c r="J89" s="145" t="str">
        <f t="shared" si="1"/>
        <v/>
      </c>
      <c r="K89" s="79"/>
      <c r="L89" s="71"/>
      <c r="M89" s="71"/>
      <c r="N89" s="81"/>
      <c r="O89" s="71"/>
      <c r="P89" s="71"/>
      <c r="Q89" s="71"/>
      <c r="R89" s="81"/>
      <c r="S89" s="71"/>
      <c r="T89" s="76"/>
      <c r="U89" s="154"/>
      <c r="V89" s="154"/>
      <c r="W89" s="154"/>
      <c r="X89" s="154"/>
      <c r="Y89" s="155"/>
      <c r="Z89" s="154"/>
      <c r="AA89" s="154"/>
      <c r="AB89" s="154"/>
    </row>
    <row r="90" spans="1:28" x14ac:dyDescent="0.15">
      <c r="A90" s="67">
        <v>85</v>
      </c>
      <c r="B90" s="71"/>
      <c r="C90" s="71"/>
      <c r="D90" s="71"/>
      <c r="E90" s="72"/>
      <c r="F90" s="71"/>
      <c r="G90" s="71"/>
      <c r="H90" s="71"/>
      <c r="I90" s="71"/>
      <c r="J90" s="145" t="str">
        <f t="shared" si="1"/>
        <v/>
      </c>
      <c r="K90" s="79"/>
      <c r="L90" s="71"/>
      <c r="M90" s="71"/>
      <c r="N90" s="81"/>
      <c r="O90" s="71"/>
      <c r="P90" s="71"/>
      <c r="Q90" s="71"/>
      <c r="R90" s="81"/>
      <c r="S90" s="71"/>
      <c r="T90" s="76"/>
      <c r="U90" s="154"/>
      <c r="V90" s="154"/>
      <c r="W90" s="154"/>
      <c r="X90" s="154"/>
      <c r="Y90" s="155"/>
      <c r="Z90" s="154"/>
      <c r="AA90" s="154"/>
      <c r="AB90" s="154"/>
    </row>
    <row r="91" spans="1:28" x14ac:dyDescent="0.15">
      <c r="A91" s="67">
        <v>86</v>
      </c>
      <c r="B91" s="71"/>
      <c r="C91" s="71"/>
      <c r="D91" s="71"/>
      <c r="E91" s="72"/>
      <c r="F91" s="71"/>
      <c r="G91" s="71"/>
      <c r="H91" s="71"/>
      <c r="I91" s="71"/>
      <c r="J91" s="145" t="str">
        <f t="shared" si="1"/>
        <v/>
      </c>
      <c r="K91" s="79"/>
      <c r="L91" s="71"/>
      <c r="M91" s="71"/>
      <c r="N91" s="81"/>
      <c r="O91" s="71"/>
      <c r="P91" s="71"/>
      <c r="Q91" s="71"/>
      <c r="R91" s="81"/>
      <c r="S91" s="71"/>
      <c r="T91" s="76"/>
      <c r="U91" s="154"/>
      <c r="V91" s="154"/>
      <c r="W91" s="154"/>
      <c r="X91" s="154"/>
      <c r="Y91" s="155"/>
      <c r="Z91" s="154"/>
      <c r="AA91" s="154"/>
      <c r="AB91" s="154"/>
    </row>
    <row r="92" spans="1:28" x14ac:dyDescent="0.15">
      <c r="A92" s="67">
        <v>87</v>
      </c>
      <c r="B92" s="71"/>
      <c r="C92" s="71"/>
      <c r="D92" s="71"/>
      <c r="E92" s="72"/>
      <c r="F92" s="71"/>
      <c r="G92" s="71"/>
      <c r="H92" s="71"/>
      <c r="I92" s="71"/>
      <c r="J92" s="145" t="str">
        <f t="shared" si="1"/>
        <v/>
      </c>
      <c r="K92" s="79"/>
      <c r="L92" s="71"/>
      <c r="M92" s="71"/>
      <c r="N92" s="81"/>
      <c r="O92" s="71"/>
      <c r="P92" s="71"/>
      <c r="Q92" s="71"/>
      <c r="R92" s="81"/>
      <c r="S92" s="71"/>
      <c r="T92" s="76"/>
      <c r="U92" s="154"/>
      <c r="V92" s="154"/>
      <c r="W92" s="154"/>
      <c r="X92" s="154"/>
      <c r="Y92" s="155"/>
      <c r="Z92" s="154"/>
      <c r="AA92" s="154"/>
      <c r="AB92" s="154"/>
    </row>
    <row r="93" spans="1:28" x14ac:dyDescent="0.15">
      <c r="A93" s="67">
        <v>88</v>
      </c>
      <c r="B93" s="71"/>
      <c r="C93" s="71"/>
      <c r="D93" s="71"/>
      <c r="E93" s="72"/>
      <c r="F93" s="71"/>
      <c r="G93" s="71"/>
      <c r="H93" s="71"/>
      <c r="I93" s="71"/>
      <c r="J93" s="145" t="str">
        <f t="shared" si="1"/>
        <v/>
      </c>
      <c r="K93" s="79"/>
      <c r="L93" s="71"/>
      <c r="M93" s="71"/>
      <c r="N93" s="81"/>
      <c r="O93" s="71"/>
      <c r="P93" s="71"/>
      <c r="Q93" s="71"/>
      <c r="R93" s="81"/>
      <c r="S93" s="71"/>
      <c r="T93" s="76"/>
      <c r="U93" s="154"/>
      <c r="V93" s="154"/>
      <c r="W93" s="154"/>
      <c r="X93" s="154"/>
      <c r="Y93" s="155"/>
      <c r="Z93" s="154"/>
      <c r="AA93" s="154"/>
      <c r="AB93" s="154"/>
    </row>
    <row r="94" spans="1:28" x14ac:dyDescent="0.15">
      <c r="A94" s="67">
        <v>89</v>
      </c>
      <c r="B94" s="71"/>
      <c r="C94" s="71"/>
      <c r="D94" s="71"/>
      <c r="E94" s="72"/>
      <c r="F94" s="71"/>
      <c r="G94" s="71"/>
      <c r="H94" s="71"/>
      <c r="I94" s="71"/>
      <c r="J94" s="145" t="str">
        <f t="shared" si="1"/>
        <v/>
      </c>
      <c r="K94" s="79"/>
      <c r="L94" s="71"/>
      <c r="M94" s="71"/>
      <c r="N94" s="81"/>
      <c r="O94" s="71"/>
      <c r="P94" s="71"/>
      <c r="Q94" s="71"/>
      <c r="R94" s="81"/>
      <c r="S94" s="71"/>
      <c r="T94" s="76"/>
      <c r="U94" s="154"/>
      <c r="V94" s="154"/>
      <c r="W94" s="154"/>
      <c r="X94" s="154"/>
      <c r="Y94" s="155"/>
      <c r="Z94" s="154"/>
      <c r="AA94" s="154"/>
      <c r="AB94" s="154"/>
    </row>
    <row r="95" spans="1:28" x14ac:dyDescent="0.15">
      <c r="A95" s="67">
        <v>90</v>
      </c>
      <c r="B95" s="71"/>
      <c r="C95" s="71"/>
      <c r="D95" s="71"/>
      <c r="E95" s="72"/>
      <c r="F95" s="71"/>
      <c r="G95" s="71"/>
      <c r="H95" s="71"/>
      <c r="I95" s="71"/>
      <c r="J95" s="145" t="str">
        <f t="shared" si="1"/>
        <v/>
      </c>
      <c r="K95" s="79"/>
      <c r="L95" s="71"/>
      <c r="M95" s="71"/>
      <c r="N95" s="81"/>
      <c r="O95" s="71"/>
      <c r="P95" s="71"/>
      <c r="Q95" s="71"/>
      <c r="R95" s="81"/>
      <c r="S95" s="71"/>
      <c r="T95" s="76"/>
      <c r="U95" s="154"/>
      <c r="V95" s="154"/>
      <c r="W95" s="154"/>
      <c r="X95" s="154"/>
      <c r="Y95" s="155"/>
      <c r="Z95" s="154"/>
      <c r="AA95" s="154"/>
      <c r="AB95" s="154"/>
    </row>
    <row r="96" spans="1:28" x14ac:dyDescent="0.15">
      <c r="A96" s="67">
        <v>91</v>
      </c>
      <c r="B96" s="71"/>
      <c r="C96" s="71"/>
      <c r="D96" s="71"/>
      <c r="E96" s="72"/>
      <c r="F96" s="71"/>
      <c r="G96" s="71"/>
      <c r="H96" s="71"/>
      <c r="I96" s="71"/>
      <c r="J96" s="145" t="str">
        <f t="shared" si="1"/>
        <v/>
      </c>
      <c r="K96" s="79"/>
      <c r="L96" s="71"/>
      <c r="M96" s="71"/>
      <c r="N96" s="81"/>
      <c r="O96" s="71"/>
      <c r="P96" s="71"/>
      <c r="Q96" s="71"/>
      <c r="R96" s="81"/>
      <c r="S96" s="71"/>
      <c r="T96" s="76"/>
      <c r="U96" s="154"/>
      <c r="V96" s="154"/>
      <c r="W96" s="154"/>
      <c r="X96" s="154"/>
      <c r="Y96" s="155"/>
      <c r="Z96" s="154"/>
      <c r="AA96" s="154"/>
      <c r="AB96" s="154"/>
    </row>
    <row r="97" spans="1:28" x14ac:dyDescent="0.15">
      <c r="A97" s="67">
        <v>92</v>
      </c>
      <c r="B97" s="71"/>
      <c r="C97" s="71"/>
      <c r="D97" s="71"/>
      <c r="E97" s="72"/>
      <c r="F97" s="71"/>
      <c r="G97" s="71"/>
      <c r="H97" s="71"/>
      <c r="I97" s="71"/>
      <c r="J97" s="145" t="str">
        <f t="shared" si="1"/>
        <v/>
      </c>
      <c r="K97" s="79"/>
      <c r="L97" s="71"/>
      <c r="M97" s="71"/>
      <c r="N97" s="81"/>
      <c r="O97" s="71"/>
      <c r="P97" s="71"/>
      <c r="Q97" s="71"/>
      <c r="R97" s="81"/>
      <c r="S97" s="71"/>
      <c r="T97" s="76"/>
      <c r="U97" s="154"/>
      <c r="V97" s="154"/>
      <c r="W97" s="154"/>
      <c r="X97" s="154"/>
      <c r="Y97" s="155"/>
      <c r="Z97" s="154"/>
      <c r="AA97" s="154"/>
      <c r="AB97" s="154"/>
    </row>
    <row r="98" spans="1:28" x14ac:dyDescent="0.15">
      <c r="A98" s="67">
        <v>93</v>
      </c>
      <c r="B98" s="71"/>
      <c r="C98" s="71"/>
      <c r="D98" s="71"/>
      <c r="E98" s="72"/>
      <c r="F98" s="71"/>
      <c r="G98" s="71"/>
      <c r="H98" s="71"/>
      <c r="I98" s="71"/>
      <c r="J98" s="145" t="str">
        <f t="shared" si="1"/>
        <v/>
      </c>
      <c r="K98" s="79"/>
      <c r="L98" s="71"/>
      <c r="M98" s="71"/>
      <c r="N98" s="81"/>
      <c r="O98" s="71"/>
      <c r="P98" s="71"/>
      <c r="Q98" s="71"/>
      <c r="R98" s="81"/>
      <c r="S98" s="71"/>
      <c r="T98" s="76"/>
      <c r="U98" s="154"/>
      <c r="V98" s="154"/>
      <c r="W98" s="154"/>
      <c r="X98" s="154"/>
      <c r="Y98" s="155"/>
      <c r="Z98" s="154"/>
      <c r="AA98" s="154"/>
      <c r="AB98" s="154"/>
    </row>
    <row r="99" spans="1:28" x14ac:dyDescent="0.15">
      <c r="A99" s="67">
        <v>94</v>
      </c>
      <c r="B99" s="71"/>
      <c r="C99" s="71"/>
      <c r="D99" s="71"/>
      <c r="E99" s="72"/>
      <c r="F99" s="71"/>
      <c r="G99" s="71"/>
      <c r="H99" s="71"/>
      <c r="I99" s="71"/>
      <c r="J99" s="145" t="str">
        <f t="shared" si="1"/>
        <v/>
      </c>
      <c r="K99" s="79"/>
      <c r="L99" s="71"/>
      <c r="M99" s="71"/>
      <c r="N99" s="81"/>
      <c r="O99" s="71"/>
      <c r="P99" s="71"/>
      <c r="Q99" s="71"/>
      <c r="R99" s="81"/>
      <c r="S99" s="71"/>
      <c r="T99" s="76"/>
      <c r="U99" s="154"/>
      <c r="V99" s="154"/>
      <c r="W99" s="154"/>
      <c r="X99" s="154"/>
      <c r="Y99" s="155"/>
      <c r="Z99" s="154"/>
      <c r="AA99" s="154"/>
      <c r="AB99" s="154"/>
    </row>
    <row r="100" spans="1:28" x14ac:dyDescent="0.15">
      <c r="A100" s="67">
        <v>95</v>
      </c>
      <c r="B100" s="71"/>
      <c r="C100" s="71"/>
      <c r="D100" s="71"/>
      <c r="E100" s="72"/>
      <c r="F100" s="71"/>
      <c r="G100" s="71"/>
      <c r="H100" s="71"/>
      <c r="I100" s="71"/>
      <c r="J100" s="145" t="str">
        <f t="shared" si="1"/>
        <v/>
      </c>
      <c r="K100" s="79"/>
      <c r="L100" s="71"/>
      <c r="M100" s="71"/>
      <c r="N100" s="81"/>
      <c r="O100" s="71"/>
      <c r="P100" s="71"/>
      <c r="Q100" s="71"/>
      <c r="R100" s="81"/>
      <c r="S100" s="71"/>
      <c r="T100" s="76"/>
      <c r="U100" s="154"/>
      <c r="V100" s="154"/>
      <c r="W100" s="154"/>
      <c r="X100" s="154"/>
      <c r="Y100" s="155"/>
      <c r="Z100" s="154"/>
      <c r="AA100" s="154"/>
      <c r="AB100" s="154"/>
    </row>
    <row r="101" spans="1:28" x14ac:dyDescent="0.15">
      <c r="A101" s="67">
        <v>96</v>
      </c>
      <c r="B101" s="71"/>
      <c r="C101" s="71"/>
      <c r="D101" s="71"/>
      <c r="E101" s="72"/>
      <c r="F101" s="71"/>
      <c r="G101" s="71"/>
      <c r="H101" s="71"/>
      <c r="I101" s="71"/>
      <c r="J101" s="145" t="str">
        <f t="shared" si="1"/>
        <v/>
      </c>
      <c r="K101" s="79"/>
      <c r="L101" s="71"/>
      <c r="M101" s="71"/>
      <c r="N101" s="81"/>
      <c r="O101" s="71"/>
      <c r="P101" s="71"/>
      <c r="Q101" s="71"/>
      <c r="R101" s="81"/>
      <c r="S101" s="71"/>
      <c r="T101" s="76"/>
      <c r="U101" s="154"/>
      <c r="V101" s="154"/>
      <c r="W101" s="154"/>
      <c r="X101" s="154"/>
      <c r="Y101" s="155"/>
      <c r="Z101" s="154"/>
      <c r="AA101" s="154"/>
      <c r="AB101" s="154"/>
    </row>
    <row r="102" spans="1:28" x14ac:dyDescent="0.15">
      <c r="A102" s="67">
        <v>97</v>
      </c>
      <c r="B102" s="71"/>
      <c r="C102" s="71"/>
      <c r="D102" s="71"/>
      <c r="E102" s="72"/>
      <c r="F102" s="71"/>
      <c r="G102" s="71"/>
      <c r="H102" s="71"/>
      <c r="I102" s="71"/>
      <c r="J102" s="145" t="str">
        <f t="shared" si="1"/>
        <v/>
      </c>
      <c r="K102" s="79"/>
      <c r="L102" s="71"/>
      <c r="M102" s="71"/>
      <c r="N102" s="81"/>
      <c r="O102" s="71"/>
      <c r="P102" s="71"/>
      <c r="Q102" s="71"/>
      <c r="R102" s="81"/>
      <c r="S102" s="71"/>
      <c r="T102" s="76"/>
      <c r="U102" s="154"/>
      <c r="V102" s="154"/>
      <c r="W102" s="154"/>
      <c r="X102" s="154"/>
      <c r="Y102" s="155"/>
      <c r="Z102" s="154"/>
      <c r="AA102" s="154"/>
      <c r="AB102" s="154"/>
    </row>
    <row r="103" spans="1:28" x14ac:dyDescent="0.15">
      <c r="A103" s="67">
        <v>98</v>
      </c>
      <c r="B103" s="71"/>
      <c r="C103" s="71"/>
      <c r="D103" s="71"/>
      <c r="E103" s="72"/>
      <c r="F103" s="71"/>
      <c r="G103" s="71"/>
      <c r="H103" s="71"/>
      <c r="I103" s="71"/>
      <c r="J103" s="145" t="str">
        <f t="shared" si="1"/>
        <v/>
      </c>
      <c r="K103" s="79"/>
      <c r="L103" s="71"/>
      <c r="M103" s="71"/>
      <c r="N103" s="81"/>
      <c r="O103" s="71"/>
      <c r="P103" s="71"/>
      <c r="Q103" s="71"/>
      <c r="R103" s="81"/>
      <c r="S103" s="71"/>
      <c r="T103" s="76"/>
      <c r="U103" s="154"/>
      <c r="V103" s="154"/>
      <c r="W103" s="154"/>
      <c r="X103" s="154"/>
      <c r="Y103" s="155"/>
      <c r="Z103" s="154"/>
      <c r="AA103" s="154"/>
      <c r="AB103" s="154"/>
    </row>
    <row r="104" spans="1:28" x14ac:dyDescent="0.15">
      <c r="A104" s="67">
        <v>99</v>
      </c>
      <c r="B104" s="71"/>
      <c r="C104" s="71"/>
      <c r="D104" s="71"/>
      <c r="E104" s="72"/>
      <c r="F104" s="71"/>
      <c r="G104" s="71"/>
      <c r="H104" s="71"/>
      <c r="I104" s="71"/>
      <c r="J104" s="145" t="str">
        <f t="shared" si="1"/>
        <v/>
      </c>
      <c r="K104" s="79"/>
      <c r="L104" s="71"/>
      <c r="M104" s="71"/>
      <c r="N104" s="81"/>
      <c r="O104" s="71"/>
      <c r="P104" s="71"/>
      <c r="Q104" s="71"/>
      <c r="R104" s="81"/>
      <c r="S104" s="71"/>
      <c r="T104" s="76"/>
      <c r="U104" s="154"/>
      <c r="V104" s="154"/>
      <c r="W104" s="154"/>
      <c r="X104" s="154"/>
      <c r="Y104" s="155"/>
      <c r="Z104" s="154"/>
      <c r="AA104" s="154"/>
      <c r="AB104" s="154"/>
    </row>
    <row r="105" spans="1:28" x14ac:dyDescent="0.15">
      <c r="A105" s="67">
        <v>100</v>
      </c>
      <c r="B105" s="71"/>
      <c r="C105" s="71"/>
      <c r="D105" s="71"/>
      <c r="E105" s="72"/>
      <c r="F105" s="71"/>
      <c r="G105" s="71"/>
      <c r="H105" s="71"/>
      <c r="I105" s="71"/>
      <c r="J105" s="145" t="str">
        <f t="shared" si="1"/>
        <v/>
      </c>
      <c r="K105" s="79"/>
      <c r="L105" s="71"/>
      <c r="M105" s="71"/>
      <c r="N105" s="81"/>
      <c r="O105" s="71"/>
      <c r="P105" s="71"/>
      <c r="Q105" s="71"/>
      <c r="R105" s="81"/>
      <c r="S105" s="71"/>
      <c r="T105" s="76"/>
      <c r="U105" s="154"/>
      <c r="V105" s="154"/>
      <c r="W105" s="154"/>
      <c r="X105" s="154"/>
      <c r="Y105" s="155"/>
      <c r="Z105" s="154"/>
      <c r="AA105" s="154"/>
      <c r="AB105" s="154"/>
    </row>
    <row r="106" spans="1:28" x14ac:dyDescent="0.15">
      <c r="B106" s="73"/>
      <c r="C106" s="73"/>
      <c r="D106" s="73"/>
      <c r="E106" s="74"/>
      <c r="F106" s="73"/>
      <c r="G106" s="73"/>
      <c r="H106" s="73"/>
      <c r="I106" s="73"/>
      <c r="J106" s="75"/>
      <c r="K106" s="77"/>
      <c r="L106" s="73"/>
      <c r="M106" s="73"/>
      <c r="N106" s="82"/>
      <c r="O106" s="73"/>
      <c r="P106" s="73"/>
      <c r="Q106" s="73"/>
      <c r="R106" s="82"/>
      <c r="S106" s="73"/>
      <c r="T106" s="73"/>
    </row>
    <row r="107" spans="1:28" x14ac:dyDescent="0.15">
      <c r="B107" s="73"/>
      <c r="C107" s="73"/>
      <c r="D107" s="73"/>
      <c r="E107" s="74"/>
      <c r="F107" s="73"/>
      <c r="G107" s="73"/>
      <c r="H107" s="73"/>
      <c r="I107" s="73"/>
      <c r="J107" s="75"/>
      <c r="K107" s="77"/>
      <c r="L107" s="73"/>
      <c r="M107" s="73"/>
      <c r="N107" s="82"/>
      <c r="O107" s="73"/>
      <c r="P107" s="73"/>
      <c r="Q107" s="73"/>
      <c r="R107" s="82"/>
      <c r="S107" s="73"/>
      <c r="T107" s="73"/>
    </row>
    <row r="108" spans="1:28" x14ac:dyDescent="0.15">
      <c r="B108" s="73"/>
      <c r="C108" s="73"/>
      <c r="D108" s="73"/>
      <c r="E108" s="74"/>
      <c r="F108" s="73"/>
      <c r="G108" s="73"/>
      <c r="H108" s="73"/>
      <c r="I108" s="73"/>
      <c r="J108" s="75"/>
      <c r="K108" s="77"/>
      <c r="L108" s="73"/>
      <c r="M108" s="73"/>
      <c r="N108" s="82"/>
      <c r="O108" s="73"/>
      <c r="P108" s="73"/>
      <c r="Q108" s="73"/>
      <c r="R108" s="82"/>
      <c r="S108" s="73"/>
      <c r="T108" s="73"/>
    </row>
    <row r="109" spans="1:28" x14ac:dyDescent="0.15">
      <c r="B109" s="73"/>
      <c r="C109" s="73"/>
      <c r="D109" s="73"/>
      <c r="E109" s="74"/>
      <c r="F109" s="73"/>
      <c r="G109" s="73"/>
      <c r="H109" s="73"/>
      <c r="I109" s="73"/>
      <c r="J109" s="75"/>
      <c r="K109" s="77"/>
      <c r="L109" s="73"/>
      <c r="M109" s="73"/>
      <c r="N109" s="82"/>
      <c r="O109" s="73"/>
      <c r="P109" s="73"/>
      <c r="Q109" s="73"/>
      <c r="R109" s="82"/>
      <c r="S109" s="73"/>
      <c r="T109" s="73"/>
    </row>
    <row r="110" spans="1:28" x14ac:dyDescent="0.15">
      <c r="B110" s="73"/>
      <c r="C110" s="73"/>
      <c r="D110" s="73"/>
      <c r="E110" s="74"/>
      <c r="F110" s="73"/>
      <c r="G110" s="73"/>
      <c r="H110" s="73"/>
      <c r="I110" s="73"/>
      <c r="J110" s="75"/>
      <c r="K110" s="77"/>
      <c r="L110" s="73"/>
      <c r="M110" s="73"/>
      <c r="N110" s="82"/>
      <c r="O110" s="73"/>
      <c r="P110" s="73"/>
      <c r="Q110" s="73"/>
      <c r="R110" s="82"/>
      <c r="S110" s="73"/>
      <c r="T110" s="73"/>
    </row>
    <row r="111" spans="1:28" x14ac:dyDescent="0.15">
      <c r="B111" s="73"/>
      <c r="C111" s="73"/>
      <c r="D111" s="73"/>
      <c r="E111" s="74"/>
      <c r="F111" s="73"/>
      <c r="G111" s="73"/>
      <c r="H111" s="73"/>
      <c r="I111" s="73"/>
      <c r="J111" s="75"/>
      <c r="K111" s="77"/>
      <c r="L111" s="73"/>
      <c r="M111" s="73"/>
      <c r="N111" s="82"/>
      <c r="O111" s="73"/>
      <c r="P111" s="73"/>
      <c r="Q111" s="73"/>
      <c r="R111" s="82"/>
      <c r="S111" s="73"/>
      <c r="T111" s="73"/>
    </row>
    <row r="112" spans="1:28" x14ac:dyDescent="0.15">
      <c r="B112" s="73"/>
      <c r="C112" s="73"/>
      <c r="D112" s="73"/>
      <c r="E112" s="74"/>
      <c r="F112" s="73"/>
      <c r="G112" s="73"/>
      <c r="H112" s="73"/>
      <c r="I112" s="73"/>
      <c r="J112" s="75"/>
      <c r="K112" s="77"/>
      <c r="L112" s="73"/>
      <c r="M112" s="73"/>
      <c r="N112" s="82"/>
      <c r="O112" s="73"/>
      <c r="P112" s="73"/>
      <c r="Q112" s="73"/>
      <c r="R112" s="82"/>
      <c r="S112" s="73"/>
      <c r="T112" s="73"/>
    </row>
    <row r="113" spans="2:20" x14ac:dyDescent="0.15">
      <c r="B113" s="73"/>
      <c r="C113" s="73"/>
      <c r="D113" s="73"/>
      <c r="E113" s="74"/>
      <c r="F113" s="73"/>
      <c r="G113" s="73"/>
      <c r="H113" s="73"/>
      <c r="I113" s="73"/>
      <c r="J113" s="75"/>
      <c r="K113" s="77"/>
      <c r="L113" s="73"/>
      <c r="M113" s="73"/>
      <c r="N113" s="82"/>
      <c r="O113" s="73"/>
      <c r="P113" s="73"/>
      <c r="Q113" s="73"/>
      <c r="R113" s="82"/>
      <c r="S113" s="73"/>
      <c r="T113" s="73"/>
    </row>
    <row r="114" spans="2:20" x14ac:dyDescent="0.15">
      <c r="B114" s="73"/>
      <c r="C114" s="73"/>
      <c r="D114" s="73"/>
      <c r="E114" s="74"/>
      <c r="F114" s="73"/>
      <c r="G114" s="73"/>
      <c r="H114" s="73"/>
      <c r="I114" s="73"/>
      <c r="J114" s="75"/>
      <c r="K114" s="77"/>
      <c r="L114" s="73"/>
      <c r="M114" s="73"/>
      <c r="N114" s="82"/>
      <c r="O114" s="73"/>
      <c r="P114" s="73"/>
      <c r="Q114" s="73"/>
      <c r="R114" s="82"/>
      <c r="S114" s="73"/>
      <c r="T114" s="73"/>
    </row>
    <row r="115" spans="2:20" x14ac:dyDescent="0.15">
      <c r="B115" s="73"/>
      <c r="C115" s="73"/>
      <c r="D115" s="73"/>
      <c r="E115" s="74"/>
      <c r="F115" s="73"/>
      <c r="G115" s="73"/>
      <c r="H115" s="73"/>
      <c r="I115" s="73"/>
      <c r="J115" s="75"/>
      <c r="K115" s="77"/>
      <c r="L115" s="73"/>
      <c r="M115" s="73"/>
      <c r="N115" s="82"/>
      <c r="O115" s="73"/>
      <c r="P115" s="73"/>
      <c r="Q115" s="73"/>
      <c r="R115" s="82"/>
      <c r="S115" s="73"/>
      <c r="T115" s="73"/>
    </row>
    <row r="116" spans="2:20" x14ac:dyDescent="0.15">
      <c r="B116" s="73"/>
      <c r="C116" s="73"/>
      <c r="D116" s="73"/>
      <c r="E116" s="74"/>
      <c r="F116" s="73"/>
      <c r="G116" s="73"/>
      <c r="H116" s="73"/>
      <c r="I116" s="73"/>
      <c r="J116" s="75"/>
      <c r="K116" s="77"/>
      <c r="L116" s="73"/>
      <c r="M116" s="73"/>
      <c r="N116" s="82"/>
      <c r="O116" s="73"/>
      <c r="P116" s="73"/>
      <c r="Q116" s="73"/>
      <c r="R116" s="82"/>
      <c r="S116" s="73"/>
      <c r="T116" s="73"/>
    </row>
    <row r="117" spans="2:20" x14ac:dyDescent="0.15">
      <c r="B117" s="73"/>
      <c r="C117" s="73"/>
      <c r="D117" s="73"/>
      <c r="E117" s="74"/>
      <c r="F117" s="73"/>
      <c r="G117" s="73"/>
      <c r="H117" s="73"/>
      <c r="I117" s="73"/>
      <c r="J117" s="75"/>
      <c r="K117" s="77"/>
      <c r="L117" s="73"/>
      <c r="M117" s="73"/>
      <c r="N117" s="82"/>
      <c r="O117" s="73"/>
      <c r="P117" s="73"/>
      <c r="Q117" s="73"/>
      <c r="R117" s="82"/>
      <c r="S117" s="73"/>
      <c r="T117" s="73"/>
    </row>
    <row r="118" spans="2:20" x14ac:dyDescent="0.15">
      <c r="B118" s="73"/>
      <c r="C118" s="73"/>
      <c r="D118" s="73"/>
      <c r="E118" s="74"/>
      <c r="F118" s="73"/>
      <c r="G118" s="73"/>
      <c r="H118" s="73"/>
      <c r="I118" s="73"/>
      <c r="J118" s="75"/>
      <c r="K118" s="77"/>
      <c r="L118" s="73"/>
      <c r="M118" s="73"/>
      <c r="N118" s="82"/>
      <c r="O118" s="73"/>
      <c r="P118" s="73"/>
      <c r="Q118" s="73"/>
      <c r="R118" s="82"/>
      <c r="S118" s="73"/>
      <c r="T118" s="73"/>
    </row>
    <row r="119" spans="2:20" x14ac:dyDescent="0.15">
      <c r="B119" s="73"/>
      <c r="C119" s="73"/>
      <c r="D119" s="73"/>
      <c r="E119" s="74"/>
      <c r="F119" s="73"/>
      <c r="G119" s="73"/>
      <c r="H119" s="73"/>
      <c r="I119" s="73"/>
      <c r="J119" s="75"/>
      <c r="K119" s="77"/>
      <c r="L119" s="73"/>
      <c r="M119" s="73"/>
      <c r="N119" s="82"/>
      <c r="O119" s="73"/>
      <c r="P119" s="73"/>
      <c r="Q119" s="73"/>
      <c r="R119" s="82"/>
      <c r="S119" s="73"/>
      <c r="T119" s="73"/>
    </row>
    <row r="120" spans="2:20" x14ac:dyDescent="0.15">
      <c r="B120" s="73"/>
      <c r="C120" s="73"/>
      <c r="D120" s="73"/>
      <c r="E120" s="74"/>
      <c r="F120" s="73"/>
      <c r="G120" s="73"/>
      <c r="H120" s="73"/>
      <c r="I120" s="73"/>
      <c r="J120" s="75"/>
      <c r="K120" s="77"/>
      <c r="L120" s="73"/>
      <c r="M120" s="73"/>
      <c r="N120" s="82"/>
      <c r="O120" s="73"/>
      <c r="P120" s="73"/>
      <c r="Q120" s="73"/>
      <c r="R120" s="82"/>
      <c r="S120" s="73"/>
      <c r="T120" s="73"/>
    </row>
    <row r="121" spans="2:20" x14ac:dyDescent="0.15">
      <c r="B121" s="73"/>
      <c r="C121" s="73"/>
      <c r="D121" s="73"/>
      <c r="E121" s="74"/>
      <c r="F121" s="73"/>
      <c r="G121" s="73"/>
      <c r="H121" s="73"/>
      <c r="I121" s="73"/>
      <c r="J121" s="75"/>
      <c r="K121" s="77"/>
      <c r="L121" s="73"/>
      <c r="M121" s="73"/>
      <c r="N121" s="82"/>
      <c r="O121" s="73"/>
      <c r="P121" s="73"/>
      <c r="Q121" s="73"/>
      <c r="R121" s="82"/>
      <c r="S121" s="73"/>
      <c r="T121" s="73"/>
    </row>
    <row r="122" spans="2:20" x14ac:dyDescent="0.15">
      <c r="B122" s="73"/>
      <c r="C122" s="73"/>
      <c r="D122" s="73"/>
      <c r="E122" s="74"/>
      <c r="F122" s="73"/>
      <c r="G122" s="73"/>
      <c r="H122" s="73"/>
      <c r="I122" s="73"/>
      <c r="J122" s="75"/>
      <c r="K122" s="77"/>
      <c r="L122" s="73"/>
      <c r="M122" s="73"/>
      <c r="N122" s="82"/>
      <c r="O122" s="73"/>
      <c r="P122" s="73"/>
      <c r="Q122" s="73"/>
      <c r="R122" s="82"/>
      <c r="S122" s="73"/>
      <c r="T122" s="73"/>
    </row>
    <row r="123" spans="2:20" x14ac:dyDescent="0.15">
      <c r="B123" s="73"/>
      <c r="C123" s="73"/>
      <c r="D123" s="73"/>
      <c r="E123" s="74"/>
      <c r="F123" s="73"/>
      <c r="G123" s="73"/>
      <c r="H123" s="73"/>
      <c r="I123" s="73"/>
      <c r="J123" s="75"/>
      <c r="K123" s="77"/>
      <c r="L123" s="73"/>
      <c r="M123" s="73"/>
      <c r="N123" s="82"/>
      <c r="O123" s="73"/>
      <c r="P123" s="73"/>
      <c r="Q123" s="73"/>
      <c r="R123" s="82"/>
      <c r="S123" s="73"/>
      <c r="T123" s="73"/>
    </row>
    <row r="124" spans="2:20" x14ac:dyDescent="0.15">
      <c r="B124" s="73"/>
      <c r="C124" s="73"/>
      <c r="D124" s="73"/>
      <c r="E124" s="74"/>
      <c r="F124" s="73"/>
      <c r="G124" s="73"/>
      <c r="H124" s="73"/>
      <c r="I124" s="73"/>
      <c r="J124" s="75"/>
      <c r="K124" s="77"/>
      <c r="L124" s="73"/>
      <c r="M124" s="73"/>
      <c r="N124" s="82"/>
      <c r="O124" s="73"/>
      <c r="P124" s="73"/>
      <c r="Q124" s="73"/>
      <c r="R124" s="82"/>
      <c r="S124" s="73"/>
      <c r="T124" s="73"/>
    </row>
    <row r="125" spans="2:20" x14ac:dyDescent="0.15">
      <c r="B125" s="73"/>
      <c r="C125" s="73"/>
      <c r="D125" s="73"/>
      <c r="E125" s="74"/>
      <c r="F125" s="73"/>
      <c r="G125" s="73"/>
      <c r="H125" s="73"/>
      <c r="I125" s="73"/>
      <c r="J125" s="75"/>
      <c r="K125" s="77"/>
      <c r="L125" s="73"/>
      <c r="M125" s="73"/>
      <c r="N125" s="82"/>
      <c r="O125" s="73"/>
      <c r="P125" s="73"/>
      <c r="Q125" s="73"/>
      <c r="R125" s="82"/>
      <c r="S125" s="73"/>
      <c r="T125" s="73"/>
    </row>
    <row r="126" spans="2:20" x14ac:dyDescent="0.15">
      <c r="B126" s="73"/>
      <c r="C126" s="73"/>
      <c r="D126" s="73"/>
      <c r="E126" s="74"/>
      <c r="F126" s="73"/>
      <c r="G126" s="73"/>
      <c r="H126" s="73"/>
      <c r="I126" s="73"/>
      <c r="J126" s="75"/>
      <c r="K126" s="77"/>
      <c r="L126" s="73"/>
      <c r="M126" s="73"/>
      <c r="N126" s="82"/>
      <c r="O126" s="73"/>
      <c r="P126" s="73"/>
      <c r="Q126" s="73"/>
      <c r="R126" s="82"/>
      <c r="S126" s="73"/>
      <c r="T126" s="73"/>
    </row>
    <row r="127" spans="2:20" x14ac:dyDescent="0.15">
      <c r="B127" s="73"/>
      <c r="C127" s="73"/>
      <c r="D127" s="73"/>
      <c r="E127" s="74"/>
      <c r="F127" s="73"/>
      <c r="G127" s="73"/>
      <c r="H127" s="73"/>
      <c r="I127" s="73"/>
      <c r="J127" s="75"/>
      <c r="K127" s="77"/>
      <c r="L127" s="73"/>
      <c r="M127" s="73"/>
      <c r="N127" s="82"/>
      <c r="O127" s="73"/>
      <c r="P127" s="73"/>
      <c r="Q127" s="73"/>
      <c r="R127" s="82"/>
      <c r="S127" s="73"/>
      <c r="T127" s="73"/>
    </row>
    <row r="128" spans="2:20" x14ac:dyDescent="0.15">
      <c r="B128" s="73"/>
      <c r="C128" s="73"/>
      <c r="D128" s="73"/>
      <c r="E128" s="74"/>
      <c r="F128" s="73"/>
      <c r="G128" s="73"/>
      <c r="H128" s="73"/>
      <c r="I128" s="73"/>
      <c r="J128" s="75"/>
      <c r="K128" s="77"/>
      <c r="L128" s="73"/>
      <c r="M128" s="73"/>
      <c r="N128" s="82"/>
      <c r="O128" s="73"/>
      <c r="P128" s="73"/>
      <c r="Q128" s="73"/>
      <c r="R128" s="82"/>
      <c r="S128" s="73"/>
      <c r="T128" s="73"/>
    </row>
    <row r="129" spans="2:20" x14ac:dyDescent="0.15">
      <c r="B129" s="73"/>
      <c r="C129" s="73"/>
      <c r="D129" s="73"/>
      <c r="E129" s="74"/>
      <c r="F129" s="73"/>
      <c r="G129" s="73"/>
      <c r="H129" s="73"/>
      <c r="I129" s="73"/>
      <c r="J129" s="75"/>
      <c r="K129" s="77"/>
      <c r="L129" s="73"/>
      <c r="M129" s="73"/>
      <c r="N129" s="82"/>
      <c r="O129" s="73"/>
      <c r="P129" s="73"/>
      <c r="Q129" s="73"/>
      <c r="R129" s="82"/>
      <c r="S129" s="73"/>
      <c r="T129" s="73"/>
    </row>
    <row r="130" spans="2:20" x14ac:dyDescent="0.15">
      <c r="B130" s="73"/>
      <c r="C130" s="73"/>
      <c r="D130" s="73"/>
      <c r="E130" s="74"/>
      <c r="F130" s="73"/>
      <c r="G130" s="73"/>
      <c r="H130" s="73"/>
      <c r="I130" s="73"/>
      <c r="J130" s="75"/>
      <c r="K130" s="77"/>
      <c r="L130" s="73"/>
      <c r="M130" s="73"/>
      <c r="N130" s="82"/>
      <c r="O130" s="73"/>
      <c r="P130" s="73"/>
      <c r="Q130" s="73"/>
      <c r="R130" s="82"/>
      <c r="S130" s="73"/>
      <c r="T130" s="73"/>
    </row>
    <row r="131" spans="2:20" x14ac:dyDescent="0.15">
      <c r="B131" s="73"/>
      <c r="C131" s="73"/>
      <c r="D131" s="73"/>
      <c r="E131" s="74"/>
      <c r="F131" s="73"/>
      <c r="G131" s="73"/>
      <c r="H131" s="73"/>
      <c r="I131" s="73"/>
      <c r="J131" s="75"/>
      <c r="K131" s="77"/>
      <c r="L131" s="73"/>
      <c r="M131" s="73"/>
      <c r="N131" s="82"/>
      <c r="O131" s="73"/>
      <c r="P131" s="73"/>
      <c r="Q131" s="73"/>
      <c r="R131" s="82"/>
      <c r="S131" s="73"/>
      <c r="T131" s="73"/>
    </row>
    <row r="132" spans="2:20" x14ac:dyDescent="0.15">
      <c r="B132" s="73"/>
      <c r="C132" s="73"/>
      <c r="D132" s="73"/>
      <c r="E132" s="74"/>
      <c r="F132" s="73"/>
      <c r="G132" s="73"/>
      <c r="H132" s="73"/>
      <c r="I132" s="73"/>
      <c r="J132" s="75"/>
      <c r="K132" s="77"/>
      <c r="L132" s="73"/>
      <c r="M132" s="73"/>
      <c r="N132" s="82"/>
      <c r="O132" s="73"/>
      <c r="P132" s="73"/>
      <c r="Q132" s="73"/>
      <c r="R132" s="82"/>
      <c r="S132" s="73"/>
      <c r="T132" s="73"/>
    </row>
    <row r="133" spans="2:20" x14ac:dyDescent="0.15">
      <c r="B133" s="73"/>
      <c r="C133" s="73"/>
      <c r="D133" s="73"/>
      <c r="E133" s="74"/>
      <c r="F133" s="73"/>
      <c r="G133" s="73"/>
      <c r="H133" s="73"/>
      <c r="I133" s="73"/>
      <c r="J133" s="75"/>
      <c r="K133" s="77"/>
      <c r="L133" s="73"/>
      <c r="M133" s="73"/>
      <c r="N133" s="82"/>
      <c r="O133" s="73"/>
      <c r="P133" s="73"/>
      <c r="Q133" s="73"/>
      <c r="R133" s="82"/>
      <c r="S133" s="73"/>
      <c r="T133" s="73"/>
    </row>
    <row r="134" spans="2:20" x14ac:dyDescent="0.15">
      <c r="B134" s="73"/>
      <c r="C134" s="73"/>
      <c r="D134" s="73"/>
      <c r="E134" s="74"/>
      <c r="F134" s="73"/>
      <c r="G134" s="73"/>
      <c r="H134" s="73"/>
      <c r="I134" s="73"/>
      <c r="J134" s="75"/>
      <c r="K134" s="77"/>
      <c r="L134" s="73"/>
      <c r="M134" s="73"/>
      <c r="N134" s="82"/>
      <c r="O134" s="73"/>
      <c r="P134" s="73"/>
      <c r="Q134" s="73"/>
      <c r="R134" s="82"/>
      <c r="S134" s="73"/>
      <c r="T134" s="73"/>
    </row>
    <row r="135" spans="2:20" x14ac:dyDescent="0.15">
      <c r="B135" s="73"/>
      <c r="C135" s="73"/>
      <c r="D135" s="73"/>
      <c r="E135" s="74"/>
      <c r="F135" s="73"/>
      <c r="G135" s="73"/>
      <c r="H135" s="73"/>
      <c r="I135" s="73"/>
      <c r="J135" s="75"/>
      <c r="K135" s="77"/>
      <c r="L135" s="73"/>
      <c r="M135" s="73"/>
      <c r="N135" s="82"/>
      <c r="O135" s="73"/>
      <c r="P135" s="73"/>
      <c r="Q135" s="73"/>
      <c r="R135" s="82"/>
      <c r="S135" s="73"/>
      <c r="T135" s="73"/>
    </row>
    <row r="136" spans="2:20" x14ac:dyDescent="0.15">
      <c r="B136" s="73"/>
      <c r="C136" s="73"/>
      <c r="D136" s="73"/>
      <c r="E136" s="74"/>
      <c r="F136" s="73"/>
      <c r="G136" s="73"/>
      <c r="H136" s="73"/>
      <c r="I136" s="73"/>
      <c r="J136" s="75"/>
      <c r="K136" s="77"/>
      <c r="L136" s="73"/>
      <c r="M136" s="73"/>
      <c r="N136" s="82"/>
      <c r="O136" s="73"/>
      <c r="P136" s="73"/>
      <c r="Q136" s="73"/>
      <c r="R136" s="82"/>
      <c r="S136" s="73"/>
      <c r="T136" s="73"/>
    </row>
    <row r="137" spans="2:20" x14ac:dyDescent="0.15">
      <c r="B137" s="73"/>
      <c r="C137" s="73"/>
      <c r="D137" s="73"/>
      <c r="E137" s="74"/>
      <c r="F137" s="73"/>
      <c r="G137" s="73"/>
      <c r="H137" s="73"/>
      <c r="I137" s="73"/>
      <c r="J137" s="75"/>
      <c r="K137" s="77"/>
      <c r="L137" s="73"/>
      <c r="M137" s="73"/>
      <c r="N137" s="82"/>
      <c r="O137" s="73"/>
      <c r="P137" s="73"/>
      <c r="Q137" s="73"/>
      <c r="R137" s="82"/>
      <c r="S137" s="73"/>
      <c r="T137" s="73"/>
    </row>
    <row r="138" spans="2:20" x14ac:dyDescent="0.15">
      <c r="B138" s="73"/>
      <c r="C138" s="73"/>
      <c r="D138" s="73"/>
      <c r="E138" s="74"/>
      <c r="F138" s="73"/>
      <c r="G138" s="73"/>
      <c r="H138" s="73"/>
      <c r="I138" s="73"/>
      <c r="J138" s="75"/>
      <c r="K138" s="77"/>
      <c r="L138" s="73"/>
      <c r="M138" s="73"/>
      <c r="N138" s="82"/>
      <c r="O138" s="73"/>
      <c r="P138" s="73"/>
      <c r="Q138" s="73"/>
      <c r="R138" s="82"/>
      <c r="S138" s="73"/>
      <c r="T138" s="73"/>
    </row>
    <row r="139" spans="2:20" x14ac:dyDescent="0.15">
      <c r="B139" s="73"/>
      <c r="C139" s="73"/>
      <c r="D139" s="73"/>
      <c r="E139" s="74"/>
      <c r="F139" s="73"/>
      <c r="G139" s="73"/>
      <c r="H139" s="73"/>
      <c r="I139" s="73"/>
      <c r="J139" s="75"/>
      <c r="K139" s="77"/>
      <c r="L139" s="73"/>
      <c r="M139" s="73"/>
      <c r="N139" s="82"/>
      <c r="O139" s="73"/>
      <c r="P139" s="73"/>
      <c r="Q139" s="73"/>
      <c r="R139" s="82"/>
      <c r="S139" s="73"/>
      <c r="T139" s="73"/>
    </row>
    <row r="140" spans="2:20" x14ac:dyDescent="0.15">
      <c r="B140" s="73"/>
      <c r="C140" s="73"/>
      <c r="D140" s="73"/>
      <c r="E140" s="74"/>
      <c r="F140" s="73"/>
      <c r="G140" s="73"/>
      <c r="H140" s="73"/>
      <c r="I140" s="73"/>
      <c r="J140" s="75"/>
      <c r="K140" s="77"/>
      <c r="L140" s="73"/>
      <c r="M140" s="73"/>
      <c r="N140" s="82"/>
      <c r="O140" s="73"/>
      <c r="P140" s="73"/>
      <c r="Q140" s="73"/>
      <c r="R140" s="82"/>
      <c r="S140" s="73"/>
      <c r="T140" s="73"/>
    </row>
    <row r="141" spans="2:20" x14ac:dyDescent="0.15">
      <c r="B141" s="73"/>
      <c r="C141" s="73"/>
      <c r="D141" s="73"/>
      <c r="E141" s="74"/>
      <c r="F141" s="73"/>
      <c r="G141" s="73"/>
      <c r="H141" s="73"/>
      <c r="I141" s="73"/>
      <c r="J141" s="75"/>
      <c r="K141" s="77"/>
      <c r="L141" s="73"/>
      <c r="M141" s="73"/>
      <c r="N141" s="82"/>
      <c r="O141" s="73"/>
      <c r="P141" s="73"/>
      <c r="Q141" s="73"/>
      <c r="R141" s="82"/>
      <c r="S141" s="73"/>
      <c r="T141" s="73"/>
    </row>
    <row r="142" spans="2:20" x14ac:dyDescent="0.15">
      <c r="B142" s="73"/>
      <c r="C142" s="73"/>
      <c r="D142" s="73"/>
      <c r="E142" s="74"/>
      <c r="F142" s="73"/>
      <c r="G142" s="73"/>
      <c r="H142" s="73"/>
      <c r="I142" s="73"/>
      <c r="J142" s="75"/>
      <c r="K142" s="77"/>
      <c r="L142" s="73"/>
      <c r="M142" s="73"/>
      <c r="N142" s="82"/>
      <c r="O142" s="73"/>
      <c r="P142" s="73"/>
      <c r="Q142" s="73"/>
      <c r="R142" s="82"/>
      <c r="S142" s="73"/>
      <c r="T142" s="73"/>
    </row>
    <row r="143" spans="2:20" x14ac:dyDescent="0.15">
      <c r="B143" s="73"/>
      <c r="C143" s="73"/>
      <c r="D143" s="73"/>
      <c r="E143" s="74"/>
      <c r="F143" s="73"/>
      <c r="G143" s="73"/>
      <c r="H143" s="73"/>
      <c r="I143" s="73"/>
      <c r="J143" s="75"/>
      <c r="K143" s="77"/>
      <c r="L143" s="73"/>
      <c r="M143" s="73"/>
      <c r="N143" s="82"/>
      <c r="O143" s="73"/>
      <c r="P143" s="73"/>
      <c r="Q143" s="73"/>
      <c r="R143" s="82"/>
      <c r="S143" s="73"/>
      <c r="T143" s="73"/>
    </row>
    <row r="144" spans="2:20" x14ac:dyDescent="0.15">
      <c r="B144" s="73"/>
      <c r="C144" s="73"/>
      <c r="D144" s="73"/>
      <c r="E144" s="74"/>
      <c r="F144" s="73"/>
      <c r="G144" s="73"/>
      <c r="H144" s="73"/>
      <c r="I144" s="73"/>
      <c r="J144" s="75"/>
      <c r="K144" s="77"/>
      <c r="L144" s="73"/>
      <c r="M144" s="73"/>
      <c r="N144" s="82"/>
      <c r="O144" s="73"/>
      <c r="P144" s="73"/>
      <c r="Q144" s="73"/>
      <c r="R144" s="82"/>
      <c r="S144" s="73"/>
      <c r="T144" s="73"/>
    </row>
    <row r="145" spans="2:20" x14ac:dyDescent="0.15">
      <c r="B145" s="73"/>
      <c r="C145" s="73"/>
      <c r="D145" s="73"/>
      <c r="E145" s="74"/>
      <c r="F145" s="73"/>
      <c r="G145" s="73"/>
      <c r="H145" s="73"/>
      <c r="I145" s="73"/>
      <c r="J145" s="75"/>
      <c r="K145" s="77"/>
      <c r="L145" s="73"/>
      <c r="M145" s="73"/>
      <c r="N145" s="82"/>
      <c r="O145" s="73"/>
      <c r="P145" s="73"/>
      <c r="Q145" s="73"/>
      <c r="R145" s="82"/>
      <c r="S145" s="73"/>
      <c r="T145" s="73"/>
    </row>
    <row r="146" spans="2:20" x14ac:dyDescent="0.15">
      <c r="B146" s="73"/>
      <c r="C146" s="73"/>
      <c r="D146" s="73"/>
      <c r="E146" s="74"/>
      <c r="F146" s="73"/>
      <c r="G146" s="73"/>
      <c r="H146" s="73"/>
      <c r="I146" s="73"/>
      <c r="J146" s="75"/>
      <c r="K146" s="77"/>
      <c r="L146" s="73"/>
      <c r="M146" s="73"/>
      <c r="N146" s="82"/>
      <c r="O146" s="73"/>
      <c r="P146" s="73"/>
      <c r="Q146" s="73"/>
      <c r="R146" s="82"/>
      <c r="S146" s="73"/>
      <c r="T146" s="73"/>
    </row>
    <row r="147" spans="2:20" x14ac:dyDescent="0.15">
      <c r="B147" s="73"/>
      <c r="C147" s="73"/>
      <c r="D147" s="73"/>
      <c r="E147" s="74"/>
      <c r="F147" s="73"/>
      <c r="G147" s="73"/>
      <c r="H147" s="73"/>
      <c r="I147" s="73"/>
      <c r="J147" s="75"/>
      <c r="K147" s="77"/>
      <c r="L147" s="73"/>
      <c r="M147" s="73"/>
      <c r="N147" s="82"/>
      <c r="O147" s="73"/>
      <c r="P147" s="73"/>
      <c r="Q147" s="73"/>
      <c r="R147" s="82"/>
      <c r="S147" s="73"/>
      <c r="T147" s="73"/>
    </row>
    <row r="148" spans="2:20" x14ac:dyDescent="0.15">
      <c r="B148" s="73"/>
      <c r="C148" s="73"/>
      <c r="D148" s="73"/>
      <c r="E148" s="74"/>
      <c r="F148" s="73"/>
      <c r="G148" s="73"/>
      <c r="H148" s="73"/>
      <c r="I148" s="73"/>
      <c r="J148" s="75"/>
      <c r="K148" s="77"/>
      <c r="L148" s="73"/>
      <c r="M148" s="73"/>
      <c r="N148" s="82"/>
      <c r="O148" s="73"/>
      <c r="P148" s="73"/>
      <c r="Q148" s="73"/>
      <c r="R148" s="82"/>
      <c r="S148" s="73"/>
      <c r="T148" s="73"/>
    </row>
    <row r="149" spans="2:20" x14ac:dyDescent="0.15">
      <c r="B149" s="73"/>
      <c r="C149" s="73"/>
      <c r="D149" s="73"/>
      <c r="E149" s="74"/>
      <c r="F149" s="73"/>
      <c r="G149" s="73"/>
      <c r="H149" s="73"/>
      <c r="I149" s="73"/>
      <c r="J149" s="75"/>
      <c r="K149" s="77"/>
      <c r="L149" s="73"/>
      <c r="M149" s="73"/>
      <c r="N149" s="82"/>
      <c r="O149" s="73"/>
      <c r="P149" s="73"/>
      <c r="Q149" s="73"/>
      <c r="R149" s="82"/>
      <c r="S149" s="73"/>
      <c r="T149" s="73"/>
    </row>
    <row r="150" spans="2:20" x14ac:dyDescent="0.15">
      <c r="B150" s="73"/>
      <c r="C150" s="73"/>
      <c r="D150" s="73"/>
      <c r="E150" s="74"/>
      <c r="F150" s="73"/>
      <c r="G150" s="73"/>
      <c r="H150" s="73"/>
      <c r="I150" s="73"/>
      <c r="J150" s="75"/>
      <c r="K150" s="77"/>
      <c r="L150" s="73"/>
      <c r="M150" s="73"/>
      <c r="N150" s="82"/>
      <c r="O150" s="73"/>
      <c r="P150" s="73"/>
      <c r="Q150" s="73"/>
      <c r="R150" s="82"/>
      <c r="S150" s="73"/>
      <c r="T150" s="73"/>
    </row>
    <row r="151" spans="2:20" x14ac:dyDescent="0.15">
      <c r="B151" s="73"/>
      <c r="C151" s="73"/>
      <c r="D151" s="73"/>
      <c r="E151" s="74"/>
      <c r="F151" s="73"/>
      <c r="G151" s="73"/>
      <c r="H151" s="73"/>
      <c r="I151" s="73"/>
      <c r="J151" s="75"/>
      <c r="K151" s="77"/>
      <c r="L151" s="73"/>
      <c r="M151" s="73"/>
      <c r="N151" s="82"/>
      <c r="O151" s="73"/>
      <c r="P151" s="73"/>
      <c r="Q151" s="73"/>
      <c r="R151" s="82"/>
      <c r="S151" s="73"/>
      <c r="T151" s="73"/>
    </row>
    <row r="152" spans="2:20" x14ac:dyDescent="0.15">
      <c r="B152" s="73"/>
      <c r="C152" s="73"/>
      <c r="D152" s="73"/>
      <c r="E152" s="74"/>
      <c r="F152" s="73"/>
      <c r="G152" s="73"/>
      <c r="H152" s="73"/>
      <c r="I152" s="73"/>
      <c r="J152" s="75"/>
      <c r="K152" s="77"/>
      <c r="L152" s="73"/>
      <c r="M152" s="73"/>
      <c r="N152" s="82"/>
      <c r="O152" s="73"/>
      <c r="P152" s="73"/>
      <c r="Q152" s="73"/>
      <c r="R152" s="82"/>
      <c r="S152" s="73"/>
      <c r="T152" s="73"/>
    </row>
    <row r="153" spans="2:20" x14ac:dyDescent="0.15">
      <c r="B153" s="73"/>
      <c r="C153" s="73"/>
      <c r="D153" s="73"/>
      <c r="E153" s="74"/>
      <c r="F153" s="73"/>
      <c r="G153" s="73"/>
      <c r="H153" s="73"/>
      <c r="I153" s="73"/>
      <c r="J153" s="75"/>
      <c r="K153" s="77"/>
      <c r="L153" s="73"/>
      <c r="M153" s="73"/>
      <c r="N153" s="82"/>
      <c r="O153" s="73"/>
      <c r="P153" s="73"/>
      <c r="Q153" s="73"/>
      <c r="R153" s="82"/>
      <c r="S153" s="73"/>
      <c r="T153" s="73"/>
    </row>
    <row r="154" spans="2:20" x14ac:dyDescent="0.15">
      <c r="B154" s="73"/>
      <c r="C154" s="73"/>
      <c r="D154" s="73"/>
      <c r="E154" s="74"/>
      <c r="F154" s="73"/>
      <c r="G154" s="73"/>
      <c r="H154" s="73"/>
      <c r="I154" s="73"/>
      <c r="J154" s="75"/>
      <c r="K154" s="77"/>
      <c r="L154" s="73"/>
      <c r="M154" s="73"/>
      <c r="N154" s="82"/>
      <c r="O154" s="73"/>
      <c r="P154" s="73"/>
      <c r="Q154" s="73"/>
      <c r="R154" s="82"/>
      <c r="S154" s="73"/>
      <c r="T154" s="73"/>
    </row>
    <row r="155" spans="2:20" x14ac:dyDescent="0.15">
      <c r="B155" s="73"/>
      <c r="C155" s="73"/>
      <c r="D155" s="73"/>
      <c r="E155" s="74"/>
      <c r="F155" s="73"/>
      <c r="G155" s="73"/>
      <c r="H155" s="73"/>
      <c r="I155" s="73"/>
      <c r="J155" s="75"/>
      <c r="K155" s="77"/>
      <c r="L155" s="73"/>
      <c r="M155" s="73"/>
      <c r="N155" s="82"/>
      <c r="O155" s="73"/>
      <c r="P155" s="73"/>
      <c r="Q155" s="73"/>
      <c r="R155" s="82"/>
      <c r="S155" s="73"/>
      <c r="T155" s="73"/>
    </row>
    <row r="156" spans="2:20" x14ac:dyDescent="0.15">
      <c r="B156" s="73"/>
      <c r="C156" s="73"/>
      <c r="D156" s="73"/>
      <c r="E156" s="74"/>
      <c r="F156" s="73"/>
      <c r="G156" s="73"/>
      <c r="H156" s="73"/>
      <c r="I156" s="73"/>
      <c r="J156" s="75"/>
      <c r="K156" s="77"/>
      <c r="L156" s="73"/>
      <c r="M156" s="73"/>
      <c r="N156" s="82"/>
      <c r="O156" s="73"/>
      <c r="P156" s="73"/>
      <c r="Q156" s="73"/>
      <c r="R156" s="82"/>
      <c r="S156" s="73"/>
      <c r="T156" s="73"/>
    </row>
    <row r="157" spans="2:20" x14ac:dyDescent="0.15">
      <c r="B157" s="73"/>
      <c r="C157" s="73"/>
      <c r="D157" s="73"/>
      <c r="E157" s="74"/>
      <c r="F157" s="73"/>
      <c r="G157" s="73"/>
      <c r="H157" s="73"/>
      <c r="I157" s="73"/>
      <c r="J157" s="75"/>
      <c r="K157" s="77"/>
      <c r="L157" s="73"/>
      <c r="M157" s="73"/>
      <c r="N157" s="82"/>
      <c r="O157" s="73"/>
      <c r="P157" s="73"/>
      <c r="Q157" s="73"/>
      <c r="R157" s="82"/>
      <c r="S157" s="73"/>
      <c r="T157" s="73"/>
    </row>
    <row r="158" spans="2:20" x14ac:dyDescent="0.15">
      <c r="B158" s="73"/>
      <c r="C158" s="73"/>
      <c r="D158" s="73"/>
      <c r="E158" s="74"/>
      <c r="F158" s="73"/>
      <c r="G158" s="73"/>
      <c r="H158" s="73"/>
      <c r="I158" s="73"/>
      <c r="J158" s="75"/>
      <c r="K158" s="77"/>
      <c r="L158" s="73"/>
      <c r="M158" s="73"/>
      <c r="N158" s="82"/>
      <c r="O158" s="73"/>
      <c r="P158" s="73"/>
      <c r="Q158" s="73"/>
      <c r="R158" s="82"/>
      <c r="S158" s="73"/>
      <c r="T158" s="73"/>
    </row>
    <row r="159" spans="2:20" x14ac:dyDescent="0.15">
      <c r="B159" s="73"/>
      <c r="C159" s="73"/>
      <c r="D159" s="73"/>
      <c r="E159" s="74"/>
      <c r="F159" s="73"/>
      <c r="G159" s="73"/>
      <c r="H159" s="73"/>
      <c r="I159" s="73"/>
      <c r="J159" s="75"/>
      <c r="K159" s="77"/>
      <c r="L159" s="73"/>
      <c r="M159" s="73"/>
      <c r="N159" s="82"/>
      <c r="O159" s="73"/>
      <c r="P159" s="73"/>
      <c r="Q159" s="73"/>
      <c r="R159" s="82"/>
      <c r="S159" s="73"/>
      <c r="T159" s="73"/>
    </row>
    <row r="160" spans="2:20" x14ac:dyDescent="0.15">
      <c r="B160" s="73"/>
      <c r="C160" s="73"/>
      <c r="D160" s="73"/>
      <c r="E160" s="74"/>
      <c r="F160" s="73"/>
      <c r="G160" s="73"/>
      <c r="H160" s="73"/>
      <c r="I160" s="73"/>
      <c r="J160" s="75"/>
      <c r="K160" s="77"/>
      <c r="L160" s="73"/>
      <c r="M160" s="73"/>
      <c r="N160" s="82"/>
      <c r="O160" s="73"/>
      <c r="P160" s="73"/>
      <c r="Q160" s="73"/>
      <c r="R160" s="82"/>
      <c r="S160" s="73"/>
      <c r="T160" s="73"/>
    </row>
    <row r="161" spans="2:20" x14ac:dyDescent="0.15">
      <c r="B161" s="73"/>
      <c r="C161" s="73"/>
      <c r="D161" s="73"/>
      <c r="E161" s="74"/>
      <c r="F161" s="73"/>
      <c r="G161" s="73"/>
      <c r="H161" s="73"/>
      <c r="I161" s="73"/>
      <c r="J161" s="75"/>
      <c r="K161" s="77"/>
      <c r="L161" s="73"/>
      <c r="M161" s="73"/>
      <c r="N161" s="82"/>
      <c r="O161" s="73"/>
      <c r="P161" s="73"/>
      <c r="Q161" s="73"/>
      <c r="R161" s="82"/>
      <c r="S161" s="73"/>
      <c r="T161" s="73"/>
    </row>
    <row r="162" spans="2:20" x14ac:dyDescent="0.15">
      <c r="B162" s="73"/>
      <c r="C162" s="73"/>
      <c r="D162" s="73"/>
      <c r="E162" s="74"/>
      <c r="F162" s="73"/>
      <c r="G162" s="73"/>
      <c r="H162" s="73"/>
      <c r="I162" s="73"/>
      <c r="J162" s="75"/>
      <c r="K162" s="77"/>
      <c r="L162" s="73"/>
      <c r="M162" s="73"/>
      <c r="N162" s="82"/>
      <c r="O162" s="73"/>
      <c r="P162" s="73"/>
      <c r="Q162" s="73"/>
      <c r="R162" s="82"/>
      <c r="S162" s="73"/>
      <c r="T162" s="73"/>
    </row>
    <row r="163" spans="2:20" x14ac:dyDescent="0.15">
      <c r="B163" s="73"/>
      <c r="C163" s="73"/>
      <c r="D163" s="73"/>
      <c r="E163" s="74"/>
      <c r="F163" s="73"/>
      <c r="G163" s="73"/>
      <c r="H163" s="73"/>
      <c r="I163" s="73"/>
      <c r="J163" s="75"/>
      <c r="K163" s="77"/>
      <c r="L163" s="73"/>
      <c r="M163" s="73"/>
      <c r="N163" s="82"/>
      <c r="O163" s="73"/>
      <c r="P163" s="73"/>
      <c r="Q163" s="73"/>
      <c r="R163" s="82"/>
      <c r="S163" s="73"/>
      <c r="T163" s="73"/>
    </row>
    <row r="164" spans="2:20" x14ac:dyDescent="0.15">
      <c r="B164" s="73"/>
      <c r="C164" s="73"/>
      <c r="D164" s="73"/>
      <c r="E164" s="74"/>
      <c r="F164" s="73"/>
      <c r="G164" s="73"/>
      <c r="H164" s="73"/>
      <c r="I164" s="73"/>
      <c r="J164" s="75"/>
      <c r="K164" s="77"/>
      <c r="L164" s="73"/>
      <c r="M164" s="73"/>
      <c r="N164" s="82"/>
      <c r="O164" s="73"/>
      <c r="P164" s="73"/>
      <c r="Q164" s="73"/>
      <c r="R164" s="82"/>
      <c r="S164" s="73"/>
      <c r="T164" s="73"/>
    </row>
    <row r="165" spans="2:20" x14ac:dyDescent="0.15">
      <c r="B165" s="73"/>
      <c r="C165" s="73"/>
      <c r="D165" s="73"/>
      <c r="E165" s="74"/>
      <c r="F165" s="73"/>
      <c r="G165" s="73"/>
      <c r="H165" s="73"/>
      <c r="I165" s="73"/>
      <c r="J165" s="75"/>
      <c r="K165" s="77"/>
      <c r="L165" s="73"/>
      <c r="M165" s="73"/>
      <c r="N165" s="82"/>
      <c r="O165" s="73"/>
      <c r="P165" s="73"/>
      <c r="Q165" s="73"/>
      <c r="R165" s="82"/>
      <c r="S165" s="73"/>
      <c r="T165" s="73"/>
    </row>
    <row r="166" spans="2:20" x14ac:dyDescent="0.15">
      <c r="B166" s="73"/>
      <c r="C166" s="73"/>
      <c r="D166" s="73"/>
      <c r="E166" s="74"/>
      <c r="F166" s="73"/>
      <c r="G166" s="73"/>
      <c r="H166" s="73"/>
      <c r="I166" s="73"/>
      <c r="J166" s="75"/>
      <c r="K166" s="77"/>
      <c r="L166" s="73"/>
      <c r="M166" s="73"/>
      <c r="N166" s="82"/>
      <c r="O166" s="73"/>
      <c r="P166" s="73"/>
      <c r="Q166" s="73"/>
      <c r="R166" s="82"/>
      <c r="S166" s="73"/>
      <c r="T166" s="73"/>
    </row>
    <row r="167" spans="2:20" x14ac:dyDescent="0.15">
      <c r="B167" s="73"/>
      <c r="C167" s="73"/>
      <c r="D167" s="73"/>
      <c r="E167" s="74"/>
      <c r="F167" s="73"/>
      <c r="G167" s="73"/>
      <c r="H167" s="73"/>
      <c r="I167" s="73"/>
      <c r="J167" s="75"/>
      <c r="K167" s="77"/>
      <c r="L167" s="73"/>
      <c r="M167" s="73"/>
      <c r="N167" s="82"/>
      <c r="O167" s="73"/>
      <c r="P167" s="73"/>
      <c r="Q167" s="73"/>
      <c r="R167" s="82"/>
      <c r="S167" s="73"/>
      <c r="T167" s="73"/>
    </row>
    <row r="168" spans="2:20" x14ac:dyDescent="0.15">
      <c r="B168" s="73"/>
      <c r="C168" s="73"/>
      <c r="D168" s="73"/>
      <c r="E168" s="74"/>
      <c r="F168" s="73"/>
      <c r="G168" s="73"/>
      <c r="H168" s="73"/>
      <c r="I168" s="73"/>
      <c r="J168" s="75"/>
      <c r="K168" s="77"/>
      <c r="L168" s="73"/>
      <c r="M168" s="73"/>
      <c r="N168" s="82"/>
      <c r="O168" s="73"/>
      <c r="P168" s="73"/>
      <c r="Q168" s="73"/>
      <c r="R168" s="82"/>
      <c r="S168" s="73"/>
      <c r="T168" s="73"/>
    </row>
    <row r="169" spans="2:20" x14ac:dyDescent="0.15">
      <c r="B169" s="73"/>
      <c r="C169" s="73"/>
      <c r="D169" s="73"/>
      <c r="E169" s="74"/>
      <c r="F169" s="73"/>
      <c r="G169" s="73"/>
      <c r="H169" s="73"/>
      <c r="I169" s="73"/>
      <c r="J169" s="75"/>
      <c r="K169" s="77"/>
      <c r="L169" s="73"/>
      <c r="M169" s="73"/>
      <c r="N169" s="82"/>
      <c r="O169" s="73"/>
      <c r="P169" s="73"/>
      <c r="Q169" s="73"/>
      <c r="R169" s="82"/>
      <c r="S169" s="73"/>
      <c r="T169" s="73"/>
    </row>
    <row r="170" spans="2:20" x14ac:dyDescent="0.15">
      <c r="B170" s="73"/>
      <c r="C170" s="73"/>
      <c r="D170" s="73"/>
      <c r="E170" s="74"/>
      <c r="F170" s="73"/>
      <c r="G170" s="73"/>
      <c r="H170" s="73"/>
      <c r="I170" s="73"/>
      <c r="J170" s="75"/>
      <c r="K170" s="77"/>
      <c r="L170" s="73"/>
      <c r="M170" s="73"/>
      <c r="N170" s="82"/>
      <c r="O170" s="73"/>
      <c r="P170" s="73"/>
      <c r="Q170" s="73"/>
      <c r="R170" s="82"/>
      <c r="S170" s="73"/>
      <c r="T170" s="73"/>
    </row>
    <row r="171" spans="2:20" x14ac:dyDescent="0.15">
      <c r="B171" s="73"/>
      <c r="C171" s="73"/>
      <c r="D171" s="73"/>
      <c r="E171" s="74"/>
      <c r="F171" s="73"/>
      <c r="G171" s="73"/>
      <c r="H171" s="73"/>
      <c r="I171" s="73"/>
      <c r="J171" s="75"/>
      <c r="K171" s="77"/>
      <c r="L171" s="73"/>
      <c r="M171" s="73"/>
      <c r="N171" s="82"/>
      <c r="O171" s="73"/>
      <c r="P171" s="73"/>
      <c r="Q171" s="73"/>
      <c r="R171" s="82"/>
      <c r="S171" s="73"/>
      <c r="T171" s="73"/>
    </row>
    <row r="172" spans="2:20" x14ac:dyDescent="0.15">
      <c r="B172" s="73"/>
      <c r="C172" s="73"/>
      <c r="D172" s="73"/>
      <c r="E172" s="74"/>
      <c r="F172" s="73"/>
      <c r="G172" s="73"/>
      <c r="H172" s="73"/>
      <c r="I172" s="73"/>
      <c r="J172" s="75"/>
      <c r="K172" s="77"/>
      <c r="L172" s="73"/>
      <c r="M172" s="73"/>
      <c r="N172" s="82"/>
      <c r="O172" s="73"/>
      <c r="P172" s="73"/>
      <c r="Q172" s="73"/>
      <c r="R172" s="82"/>
      <c r="S172" s="73"/>
      <c r="T172" s="73"/>
    </row>
    <row r="173" spans="2:20" x14ac:dyDescent="0.15">
      <c r="B173" s="73"/>
      <c r="C173" s="73"/>
      <c r="D173" s="73"/>
      <c r="E173" s="74"/>
      <c r="F173" s="73"/>
      <c r="G173" s="73"/>
      <c r="H173" s="73"/>
      <c r="I173" s="73"/>
      <c r="J173" s="75"/>
      <c r="K173" s="77"/>
      <c r="L173" s="73"/>
      <c r="M173" s="73"/>
      <c r="N173" s="82"/>
      <c r="O173" s="73"/>
      <c r="P173" s="73"/>
      <c r="Q173" s="73"/>
      <c r="R173" s="82"/>
      <c r="S173" s="73"/>
      <c r="T173" s="73"/>
    </row>
    <row r="174" spans="2:20" x14ac:dyDescent="0.15">
      <c r="B174" s="73"/>
      <c r="C174" s="73"/>
      <c r="D174" s="73"/>
      <c r="E174" s="74"/>
      <c r="F174" s="73"/>
      <c r="G174" s="73"/>
      <c r="H174" s="73"/>
      <c r="I174" s="73"/>
      <c r="J174" s="75"/>
      <c r="K174" s="77"/>
      <c r="L174" s="73"/>
      <c r="M174" s="73"/>
      <c r="N174" s="82"/>
      <c r="O174" s="73"/>
      <c r="P174" s="73"/>
      <c r="Q174" s="73"/>
      <c r="R174" s="82"/>
      <c r="S174" s="73"/>
      <c r="T174" s="73"/>
    </row>
    <row r="175" spans="2:20" x14ac:dyDescent="0.15">
      <c r="B175" s="73"/>
      <c r="C175" s="73"/>
      <c r="D175" s="73"/>
      <c r="E175" s="74"/>
      <c r="F175" s="73"/>
      <c r="G175" s="73"/>
      <c r="H175" s="73"/>
      <c r="I175" s="73"/>
      <c r="J175" s="75"/>
      <c r="K175" s="77"/>
      <c r="L175" s="73"/>
      <c r="M175" s="73"/>
      <c r="N175" s="82"/>
      <c r="O175" s="73"/>
      <c r="P175" s="73"/>
      <c r="Q175" s="73"/>
      <c r="R175" s="82"/>
      <c r="S175" s="73"/>
      <c r="T175" s="73"/>
    </row>
    <row r="176" spans="2:20" x14ac:dyDescent="0.15">
      <c r="B176" s="73"/>
      <c r="C176" s="73"/>
      <c r="D176" s="73"/>
      <c r="E176" s="74"/>
      <c r="F176" s="73"/>
      <c r="G176" s="73"/>
      <c r="H176" s="73"/>
      <c r="I176" s="73"/>
      <c r="J176" s="75"/>
      <c r="K176" s="77"/>
      <c r="L176" s="73"/>
      <c r="M176" s="73"/>
      <c r="N176" s="82"/>
      <c r="O176" s="73"/>
      <c r="P176" s="73"/>
      <c r="Q176" s="73"/>
      <c r="R176" s="82"/>
      <c r="S176" s="73"/>
      <c r="T176" s="73"/>
    </row>
    <row r="177" spans="2:20" x14ac:dyDescent="0.15">
      <c r="B177" s="73"/>
      <c r="C177" s="73"/>
      <c r="D177" s="73"/>
      <c r="E177" s="74"/>
      <c r="F177" s="73"/>
      <c r="G177" s="73"/>
      <c r="H177" s="73"/>
      <c r="I177" s="73"/>
      <c r="J177" s="75"/>
      <c r="K177" s="77"/>
      <c r="L177" s="73"/>
      <c r="M177" s="73"/>
      <c r="N177" s="82"/>
      <c r="O177" s="73"/>
      <c r="P177" s="73"/>
      <c r="Q177" s="73"/>
      <c r="R177" s="82"/>
      <c r="S177" s="73"/>
      <c r="T177" s="73"/>
    </row>
    <row r="178" spans="2:20" x14ac:dyDescent="0.15">
      <c r="B178" s="73"/>
      <c r="C178" s="73"/>
      <c r="D178" s="73"/>
      <c r="E178" s="74"/>
      <c r="F178" s="73"/>
      <c r="G178" s="73"/>
      <c r="H178" s="73"/>
      <c r="I178" s="73"/>
      <c r="J178" s="75"/>
      <c r="K178" s="77"/>
      <c r="L178" s="73"/>
      <c r="M178" s="73"/>
      <c r="N178" s="82"/>
      <c r="O178" s="73"/>
      <c r="P178" s="73"/>
      <c r="Q178" s="73"/>
      <c r="R178" s="82"/>
      <c r="S178" s="73"/>
      <c r="T178" s="73"/>
    </row>
    <row r="179" spans="2:20" x14ac:dyDescent="0.15">
      <c r="B179" s="73"/>
      <c r="C179" s="73"/>
      <c r="D179" s="73"/>
      <c r="E179" s="74"/>
      <c r="F179" s="73"/>
      <c r="G179" s="73"/>
      <c r="H179" s="73"/>
      <c r="I179" s="73"/>
      <c r="J179" s="75"/>
      <c r="K179" s="77"/>
      <c r="L179" s="73"/>
      <c r="M179" s="73"/>
      <c r="N179" s="82"/>
      <c r="O179" s="73"/>
      <c r="P179" s="73"/>
      <c r="Q179" s="73"/>
      <c r="R179" s="82"/>
      <c r="S179" s="73"/>
      <c r="T179" s="73"/>
    </row>
    <row r="180" spans="2:20" x14ac:dyDescent="0.15">
      <c r="B180" s="73"/>
      <c r="C180" s="73"/>
      <c r="D180" s="73"/>
      <c r="E180" s="74"/>
      <c r="F180" s="73"/>
      <c r="G180" s="73"/>
      <c r="H180" s="73"/>
      <c r="I180" s="73"/>
      <c r="J180" s="75"/>
      <c r="K180" s="77"/>
      <c r="L180" s="73"/>
      <c r="M180" s="73"/>
      <c r="N180" s="82"/>
      <c r="O180" s="73"/>
      <c r="P180" s="73"/>
      <c r="Q180" s="73"/>
      <c r="R180" s="82"/>
      <c r="S180" s="73"/>
      <c r="T180" s="73"/>
    </row>
    <row r="181" spans="2:20" x14ac:dyDescent="0.15">
      <c r="B181" s="73"/>
      <c r="C181" s="73"/>
      <c r="D181" s="73"/>
      <c r="E181" s="74"/>
      <c r="F181" s="73"/>
      <c r="G181" s="73"/>
      <c r="H181" s="73"/>
      <c r="I181" s="73"/>
      <c r="J181" s="75"/>
      <c r="K181" s="77"/>
      <c r="L181" s="73"/>
      <c r="M181" s="73"/>
      <c r="N181" s="82"/>
      <c r="O181" s="73"/>
      <c r="P181" s="73"/>
      <c r="Q181" s="73"/>
      <c r="R181" s="82"/>
      <c r="S181" s="73"/>
      <c r="T181" s="73"/>
    </row>
    <row r="182" spans="2:20" x14ac:dyDescent="0.15">
      <c r="B182" s="73"/>
      <c r="C182" s="73"/>
      <c r="D182" s="73"/>
      <c r="E182" s="74"/>
      <c r="F182" s="73"/>
      <c r="G182" s="73"/>
      <c r="H182" s="73"/>
      <c r="I182" s="73"/>
      <c r="J182" s="75"/>
      <c r="K182" s="77"/>
      <c r="L182" s="73"/>
      <c r="M182" s="73"/>
      <c r="N182" s="82"/>
      <c r="O182" s="73"/>
      <c r="P182" s="73"/>
      <c r="Q182" s="73"/>
      <c r="R182" s="82"/>
      <c r="S182" s="73"/>
      <c r="T182" s="73"/>
    </row>
    <row r="183" spans="2:20" x14ac:dyDescent="0.15">
      <c r="B183" s="73"/>
      <c r="C183" s="73"/>
      <c r="D183" s="73"/>
      <c r="E183" s="74"/>
      <c r="F183" s="73"/>
      <c r="G183" s="73"/>
      <c r="H183" s="73"/>
      <c r="I183" s="73"/>
      <c r="J183" s="75"/>
      <c r="K183" s="77"/>
      <c r="L183" s="73"/>
      <c r="M183" s="73"/>
      <c r="N183" s="82"/>
      <c r="O183" s="73"/>
      <c r="P183" s="73"/>
      <c r="Q183" s="73"/>
      <c r="R183" s="82"/>
      <c r="S183" s="73"/>
      <c r="T183" s="73"/>
    </row>
    <row r="184" spans="2:20" x14ac:dyDescent="0.15">
      <c r="B184" s="73"/>
      <c r="C184" s="73"/>
      <c r="D184" s="73"/>
      <c r="E184" s="74"/>
      <c r="F184" s="73"/>
      <c r="G184" s="73"/>
      <c r="H184" s="73"/>
      <c r="I184" s="73"/>
      <c r="J184" s="75"/>
      <c r="K184" s="77"/>
      <c r="L184" s="73"/>
      <c r="M184" s="73"/>
      <c r="N184" s="82"/>
      <c r="O184" s="73"/>
      <c r="P184" s="73"/>
      <c r="Q184" s="73"/>
      <c r="R184" s="82"/>
      <c r="S184" s="73"/>
      <c r="T184" s="73"/>
    </row>
    <row r="185" spans="2:20" x14ac:dyDescent="0.15">
      <c r="B185" s="73"/>
      <c r="C185" s="73"/>
      <c r="D185" s="73"/>
      <c r="E185" s="74"/>
      <c r="F185" s="73"/>
      <c r="G185" s="73"/>
      <c r="H185" s="73"/>
      <c r="I185" s="73"/>
      <c r="J185" s="75"/>
      <c r="K185" s="77"/>
      <c r="L185" s="73"/>
      <c r="M185" s="73"/>
      <c r="N185" s="82"/>
      <c r="O185" s="73"/>
      <c r="P185" s="73"/>
      <c r="Q185" s="73"/>
      <c r="R185" s="82"/>
      <c r="S185" s="73"/>
      <c r="T185" s="73"/>
    </row>
    <row r="186" spans="2:20" x14ac:dyDescent="0.15">
      <c r="B186" s="73"/>
      <c r="C186" s="73"/>
      <c r="D186" s="73"/>
      <c r="E186" s="74"/>
      <c r="F186" s="73"/>
      <c r="G186" s="73"/>
      <c r="H186" s="73"/>
      <c r="I186" s="73"/>
      <c r="J186" s="75"/>
      <c r="K186" s="77"/>
      <c r="L186" s="73"/>
      <c r="M186" s="73"/>
      <c r="N186" s="82"/>
      <c r="O186" s="73"/>
      <c r="P186" s="73"/>
      <c r="Q186" s="73"/>
      <c r="R186" s="82"/>
      <c r="S186" s="73"/>
      <c r="T186" s="73"/>
    </row>
    <row r="187" spans="2:20" x14ac:dyDescent="0.15">
      <c r="B187" s="73"/>
      <c r="C187" s="73"/>
      <c r="D187" s="73"/>
      <c r="E187" s="74"/>
      <c r="F187" s="73"/>
      <c r="G187" s="73"/>
      <c r="H187" s="73"/>
      <c r="I187" s="73"/>
      <c r="J187" s="75"/>
      <c r="K187" s="77"/>
      <c r="L187" s="73"/>
      <c r="M187" s="73"/>
      <c r="N187" s="82"/>
      <c r="O187" s="73"/>
      <c r="P187" s="73"/>
      <c r="Q187" s="73"/>
      <c r="R187" s="82"/>
      <c r="S187" s="73"/>
      <c r="T187" s="73"/>
    </row>
    <row r="188" spans="2:20" x14ac:dyDescent="0.15">
      <c r="B188" s="73"/>
      <c r="C188" s="73"/>
      <c r="D188" s="73"/>
      <c r="E188" s="74"/>
      <c r="F188" s="73"/>
      <c r="G188" s="73"/>
      <c r="H188" s="73"/>
      <c r="I188" s="73"/>
      <c r="J188" s="75"/>
      <c r="K188" s="77"/>
      <c r="L188" s="73"/>
      <c r="M188" s="73"/>
      <c r="N188" s="82"/>
      <c r="O188" s="73"/>
      <c r="P188" s="73"/>
      <c r="Q188" s="73"/>
      <c r="R188" s="82"/>
      <c r="S188" s="73"/>
      <c r="T188" s="73"/>
    </row>
    <row r="189" spans="2:20" x14ac:dyDescent="0.15">
      <c r="B189" s="73"/>
      <c r="C189" s="73"/>
      <c r="D189" s="73"/>
      <c r="E189" s="74"/>
      <c r="F189" s="73"/>
      <c r="G189" s="73"/>
      <c r="H189" s="73"/>
      <c r="I189" s="73"/>
      <c r="J189" s="75"/>
      <c r="K189" s="77"/>
      <c r="L189" s="73"/>
      <c r="M189" s="73"/>
      <c r="N189" s="82"/>
      <c r="O189" s="73"/>
      <c r="P189" s="73"/>
      <c r="Q189" s="73"/>
      <c r="R189" s="82"/>
      <c r="S189" s="73"/>
      <c r="T189" s="73"/>
    </row>
    <row r="190" spans="2:20" x14ac:dyDescent="0.15">
      <c r="B190" s="73"/>
      <c r="C190" s="73"/>
      <c r="D190" s="73"/>
      <c r="E190" s="74"/>
      <c r="F190" s="73"/>
      <c r="G190" s="73"/>
      <c r="H190" s="73"/>
      <c r="I190" s="73"/>
      <c r="J190" s="75"/>
      <c r="K190" s="77"/>
      <c r="L190" s="73"/>
      <c r="M190" s="73"/>
      <c r="N190" s="82"/>
      <c r="O190" s="73"/>
      <c r="P190" s="73"/>
      <c r="Q190" s="73"/>
      <c r="R190" s="82"/>
      <c r="S190" s="73"/>
      <c r="T190" s="73"/>
    </row>
    <row r="191" spans="2:20" x14ac:dyDescent="0.15">
      <c r="B191" s="73"/>
      <c r="C191" s="73"/>
      <c r="D191" s="73"/>
      <c r="E191" s="74"/>
      <c r="F191" s="73"/>
      <c r="G191" s="73"/>
      <c r="H191" s="73"/>
      <c r="I191" s="73"/>
      <c r="J191" s="75"/>
      <c r="K191" s="77"/>
      <c r="L191" s="73"/>
      <c r="M191" s="73"/>
      <c r="N191" s="82"/>
      <c r="O191" s="73"/>
      <c r="P191" s="73"/>
      <c r="Q191" s="73"/>
      <c r="R191" s="82"/>
      <c r="S191" s="73"/>
      <c r="T191" s="73"/>
    </row>
    <row r="192" spans="2:20" x14ac:dyDescent="0.15">
      <c r="B192" s="73"/>
      <c r="C192" s="73"/>
      <c r="D192" s="73"/>
      <c r="E192" s="74"/>
      <c r="F192" s="73"/>
      <c r="G192" s="73"/>
      <c r="H192" s="73"/>
      <c r="I192" s="73"/>
      <c r="J192" s="75"/>
      <c r="K192" s="77"/>
      <c r="L192" s="73"/>
      <c r="M192" s="73"/>
      <c r="N192" s="82"/>
      <c r="O192" s="73"/>
      <c r="P192" s="73"/>
      <c r="Q192" s="73"/>
      <c r="R192" s="82"/>
      <c r="S192" s="73"/>
      <c r="T192" s="73"/>
    </row>
    <row r="193" spans="2:20" x14ac:dyDescent="0.15">
      <c r="B193" s="73"/>
      <c r="C193" s="73"/>
      <c r="D193" s="73"/>
      <c r="E193" s="74"/>
      <c r="F193" s="73"/>
      <c r="G193" s="73"/>
      <c r="H193" s="73"/>
      <c r="I193" s="73"/>
      <c r="J193" s="75"/>
      <c r="K193" s="77"/>
      <c r="L193" s="73"/>
      <c r="M193" s="73"/>
      <c r="N193" s="82"/>
      <c r="O193" s="73"/>
      <c r="P193" s="73"/>
      <c r="Q193" s="73"/>
      <c r="R193" s="82"/>
      <c r="S193" s="73"/>
      <c r="T193" s="73"/>
    </row>
    <row r="194" spans="2:20" x14ac:dyDescent="0.15">
      <c r="B194" s="73"/>
      <c r="C194" s="73"/>
      <c r="D194" s="73"/>
      <c r="E194" s="74"/>
      <c r="F194" s="73"/>
      <c r="G194" s="73"/>
      <c r="H194" s="73"/>
      <c r="I194" s="73"/>
      <c r="J194" s="75"/>
      <c r="K194" s="77"/>
      <c r="L194" s="73"/>
      <c r="M194" s="73"/>
      <c r="N194" s="82"/>
      <c r="O194" s="73"/>
      <c r="P194" s="73"/>
      <c r="Q194" s="73"/>
      <c r="R194" s="82"/>
      <c r="S194" s="73"/>
      <c r="T194" s="73"/>
    </row>
    <row r="195" spans="2:20" x14ac:dyDescent="0.15">
      <c r="B195" s="73"/>
      <c r="C195" s="73"/>
      <c r="D195" s="73"/>
      <c r="E195" s="74"/>
      <c r="F195" s="73"/>
      <c r="G195" s="73"/>
      <c r="H195" s="73"/>
      <c r="I195" s="73"/>
      <c r="J195" s="75"/>
      <c r="K195" s="77"/>
      <c r="L195" s="73"/>
      <c r="M195" s="73"/>
      <c r="N195" s="82"/>
      <c r="O195" s="73"/>
      <c r="P195" s="73"/>
      <c r="Q195" s="73"/>
      <c r="R195" s="82"/>
      <c r="S195" s="73"/>
      <c r="T195" s="73"/>
    </row>
    <row r="196" spans="2:20" x14ac:dyDescent="0.15">
      <c r="B196" s="73"/>
      <c r="C196" s="73"/>
      <c r="D196" s="73"/>
      <c r="E196" s="74"/>
      <c r="F196" s="73"/>
      <c r="G196" s="73"/>
      <c r="H196" s="73"/>
      <c r="I196" s="73"/>
      <c r="J196" s="75"/>
      <c r="K196" s="77"/>
      <c r="L196" s="73"/>
      <c r="M196" s="73"/>
      <c r="N196" s="82"/>
      <c r="O196" s="73"/>
      <c r="P196" s="73"/>
      <c r="Q196" s="73"/>
      <c r="R196" s="82"/>
      <c r="S196" s="73"/>
      <c r="T196" s="73"/>
    </row>
    <row r="197" spans="2:20" x14ac:dyDescent="0.15">
      <c r="B197" s="73"/>
      <c r="C197" s="73"/>
      <c r="D197" s="73"/>
      <c r="E197" s="74"/>
      <c r="F197" s="73"/>
      <c r="G197" s="73"/>
      <c r="H197" s="73"/>
      <c r="I197" s="73"/>
      <c r="J197" s="75"/>
      <c r="K197" s="77"/>
      <c r="L197" s="73"/>
      <c r="M197" s="73"/>
      <c r="N197" s="82"/>
      <c r="O197" s="73"/>
      <c r="P197" s="73"/>
      <c r="Q197" s="73"/>
      <c r="R197" s="82"/>
      <c r="S197" s="73"/>
      <c r="T197" s="73"/>
    </row>
    <row r="198" spans="2:20" x14ac:dyDescent="0.15">
      <c r="B198" s="73"/>
      <c r="C198" s="73"/>
      <c r="D198" s="73"/>
      <c r="E198" s="74"/>
      <c r="F198" s="73"/>
      <c r="G198" s="73"/>
      <c r="H198" s="73"/>
      <c r="I198" s="73"/>
      <c r="J198" s="75"/>
      <c r="K198" s="77"/>
      <c r="L198" s="73"/>
      <c r="M198" s="73"/>
      <c r="N198" s="82"/>
      <c r="O198" s="73"/>
      <c r="P198" s="73"/>
      <c r="Q198" s="73"/>
      <c r="R198" s="82"/>
      <c r="S198" s="73"/>
      <c r="T198" s="73"/>
    </row>
    <row r="199" spans="2:20" x14ac:dyDescent="0.15">
      <c r="B199" s="73"/>
      <c r="C199" s="73"/>
      <c r="D199" s="73"/>
      <c r="E199" s="74"/>
      <c r="F199" s="73"/>
      <c r="G199" s="73"/>
      <c r="H199" s="73"/>
      <c r="I199" s="73"/>
      <c r="J199" s="75"/>
      <c r="K199" s="77"/>
      <c r="L199" s="73"/>
      <c r="M199" s="73"/>
      <c r="N199" s="82"/>
      <c r="O199" s="73"/>
      <c r="P199" s="73"/>
      <c r="Q199" s="73"/>
      <c r="R199" s="82"/>
      <c r="S199" s="73"/>
      <c r="T199" s="73"/>
    </row>
    <row r="200" spans="2:20" x14ac:dyDescent="0.15">
      <c r="B200" s="73"/>
      <c r="C200" s="73"/>
      <c r="D200" s="73"/>
      <c r="E200" s="74"/>
      <c r="F200" s="73"/>
      <c r="G200" s="73"/>
      <c r="H200" s="73"/>
      <c r="I200" s="73"/>
      <c r="J200" s="75"/>
      <c r="K200" s="77"/>
      <c r="L200" s="73"/>
      <c r="M200" s="73"/>
      <c r="N200" s="82"/>
      <c r="O200" s="73"/>
      <c r="P200" s="73"/>
      <c r="Q200" s="73"/>
      <c r="R200" s="82"/>
      <c r="S200" s="73"/>
      <c r="T200" s="73"/>
    </row>
    <row r="201" spans="2:20" x14ac:dyDescent="0.15">
      <c r="B201" s="73"/>
      <c r="C201" s="73"/>
      <c r="D201" s="73"/>
      <c r="E201" s="74"/>
      <c r="F201" s="73"/>
      <c r="G201" s="73"/>
      <c r="H201" s="73"/>
      <c r="I201" s="73"/>
      <c r="J201" s="75"/>
      <c r="K201" s="77"/>
      <c r="L201" s="73"/>
      <c r="M201" s="73"/>
      <c r="N201" s="82"/>
      <c r="O201" s="73"/>
      <c r="P201" s="73"/>
      <c r="Q201" s="73"/>
      <c r="R201" s="82"/>
      <c r="S201" s="73"/>
      <c r="T201" s="73"/>
    </row>
    <row r="202" spans="2:20" x14ac:dyDescent="0.15">
      <c r="B202" s="73"/>
      <c r="C202" s="73"/>
      <c r="D202" s="73"/>
      <c r="E202" s="74"/>
      <c r="F202" s="73"/>
      <c r="G202" s="73"/>
      <c r="H202" s="73"/>
      <c r="I202" s="73"/>
      <c r="J202" s="75"/>
      <c r="K202" s="77"/>
      <c r="L202" s="73"/>
      <c r="M202" s="73"/>
      <c r="N202" s="82"/>
      <c r="O202" s="73"/>
      <c r="P202" s="73"/>
      <c r="Q202" s="73"/>
      <c r="R202" s="82"/>
      <c r="S202" s="73"/>
      <c r="T202" s="73"/>
    </row>
    <row r="203" spans="2:20" x14ac:dyDescent="0.15">
      <c r="B203" s="73"/>
      <c r="C203" s="73"/>
      <c r="D203" s="73"/>
      <c r="E203" s="74"/>
      <c r="F203" s="73"/>
      <c r="G203" s="73"/>
      <c r="H203" s="73"/>
      <c r="I203" s="73"/>
      <c r="J203" s="75"/>
      <c r="K203" s="77"/>
      <c r="L203" s="73"/>
      <c r="M203" s="73"/>
      <c r="N203" s="82"/>
      <c r="O203" s="73"/>
      <c r="P203" s="73"/>
      <c r="Q203" s="73"/>
      <c r="R203" s="82"/>
      <c r="S203" s="73"/>
      <c r="T203" s="73"/>
    </row>
    <row r="204" spans="2:20" x14ac:dyDescent="0.15">
      <c r="B204" s="73"/>
      <c r="C204" s="73"/>
      <c r="D204" s="73"/>
      <c r="E204" s="74"/>
      <c r="F204" s="73"/>
      <c r="G204" s="73"/>
      <c r="H204" s="73"/>
      <c r="I204" s="73"/>
      <c r="J204" s="75"/>
      <c r="K204" s="77"/>
      <c r="L204" s="73"/>
      <c r="M204" s="73"/>
      <c r="N204" s="82"/>
      <c r="O204" s="73"/>
      <c r="P204" s="73"/>
      <c r="Q204" s="73"/>
      <c r="R204" s="82"/>
      <c r="S204" s="73"/>
      <c r="T204" s="73"/>
    </row>
    <row r="205" spans="2:20" x14ac:dyDescent="0.15">
      <c r="B205" s="73"/>
      <c r="C205" s="73"/>
      <c r="D205" s="73"/>
      <c r="E205" s="74"/>
      <c r="F205" s="73"/>
      <c r="G205" s="73"/>
      <c r="H205" s="73"/>
      <c r="I205" s="73"/>
      <c r="J205" s="75"/>
      <c r="K205" s="77"/>
      <c r="L205" s="73"/>
      <c r="M205" s="73"/>
      <c r="N205" s="82"/>
      <c r="O205" s="73"/>
      <c r="P205" s="73"/>
      <c r="Q205" s="73"/>
      <c r="R205" s="82"/>
      <c r="S205" s="73"/>
      <c r="T205" s="73"/>
    </row>
    <row r="206" spans="2:20" x14ac:dyDescent="0.15">
      <c r="B206" s="73"/>
      <c r="C206" s="73"/>
      <c r="D206" s="73"/>
      <c r="E206" s="74"/>
      <c r="F206" s="73"/>
      <c r="G206" s="73"/>
      <c r="H206" s="73"/>
      <c r="I206" s="73"/>
      <c r="J206" s="75"/>
      <c r="K206" s="77"/>
      <c r="L206" s="73"/>
      <c r="M206" s="73"/>
      <c r="N206" s="82"/>
      <c r="O206" s="73"/>
      <c r="P206" s="73"/>
      <c r="Q206" s="73"/>
      <c r="R206" s="82"/>
      <c r="S206" s="73"/>
      <c r="T206" s="73"/>
    </row>
    <row r="207" spans="2:20" x14ac:dyDescent="0.15">
      <c r="B207" s="73"/>
      <c r="C207" s="73"/>
      <c r="D207" s="73"/>
      <c r="E207" s="74"/>
      <c r="F207" s="73"/>
      <c r="G207" s="73"/>
      <c r="H207" s="73"/>
      <c r="I207" s="73"/>
      <c r="J207" s="75"/>
      <c r="K207" s="77"/>
      <c r="L207" s="73"/>
      <c r="M207" s="73"/>
      <c r="N207" s="82"/>
      <c r="O207" s="73"/>
      <c r="P207" s="73"/>
      <c r="Q207" s="73"/>
      <c r="R207" s="82"/>
      <c r="S207" s="73"/>
      <c r="T207" s="73"/>
    </row>
    <row r="208" spans="2:20" x14ac:dyDescent="0.15">
      <c r="B208" s="73"/>
      <c r="C208" s="73"/>
      <c r="D208" s="73"/>
      <c r="E208" s="74"/>
      <c r="F208" s="73"/>
      <c r="G208" s="73"/>
      <c r="H208" s="73"/>
      <c r="I208" s="73"/>
      <c r="J208" s="75"/>
      <c r="K208" s="77"/>
      <c r="L208" s="73"/>
      <c r="M208" s="73"/>
      <c r="N208" s="82"/>
      <c r="O208" s="73"/>
      <c r="P208" s="73"/>
      <c r="Q208" s="73"/>
      <c r="R208" s="82"/>
      <c r="S208" s="73"/>
      <c r="T208" s="73"/>
    </row>
    <row r="209" spans="2:20" x14ac:dyDescent="0.15">
      <c r="B209" s="73"/>
      <c r="C209" s="73"/>
      <c r="D209" s="73"/>
      <c r="E209" s="74"/>
      <c r="F209" s="73"/>
      <c r="G209" s="73"/>
      <c r="H209" s="73"/>
      <c r="I209" s="73"/>
      <c r="J209" s="75"/>
      <c r="K209" s="77"/>
      <c r="L209" s="73"/>
      <c r="M209" s="73"/>
      <c r="N209" s="82"/>
      <c r="O209" s="73"/>
      <c r="P209" s="73"/>
      <c r="Q209" s="73"/>
      <c r="R209" s="82"/>
      <c r="S209" s="73"/>
      <c r="T209" s="73"/>
    </row>
    <row r="210" spans="2:20" x14ac:dyDescent="0.15">
      <c r="B210" s="73"/>
      <c r="C210" s="73"/>
      <c r="D210" s="73"/>
      <c r="E210" s="74"/>
      <c r="F210" s="73"/>
      <c r="G210" s="73"/>
      <c r="H210" s="73"/>
      <c r="I210" s="73"/>
      <c r="J210" s="75"/>
      <c r="K210" s="77"/>
      <c r="L210" s="73"/>
      <c r="M210" s="73"/>
      <c r="N210" s="82"/>
      <c r="O210" s="73"/>
      <c r="P210" s="73"/>
      <c r="Q210" s="73"/>
      <c r="R210" s="82"/>
      <c r="S210" s="73"/>
      <c r="T210" s="73"/>
    </row>
    <row r="211" spans="2:20" x14ac:dyDescent="0.15">
      <c r="B211" s="73"/>
      <c r="C211" s="73"/>
      <c r="D211" s="73"/>
      <c r="E211" s="74"/>
      <c r="F211" s="73"/>
      <c r="G211" s="73"/>
      <c r="H211" s="73"/>
      <c r="I211" s="73"/>
      <c r="J211" s="75"/>
      <c r="K211" s="77"/>
      <c r="L211" s="73"/>
      <c r="M211" s="73"/>
      <c r="N211" s="82"/>
      <c r="O211" s="73"/>
      <c r="P211" s="73"/>
      <c r="Q211" s="73"/>
      <c r="R211" s="82"/>
      <c r="S211" s="73"/>
      <c r="T211" s="73"/>
    </row>
    <row r="212" spans="2:20" x14ac:dyDescent="0.15">
      <c r="B212" s="73"/>
      <c r="C212" s="73"/>
      <c r="D212" s="73"/>
      <c r="E212" s="74"/>
      <c r="F212" s="73"/>
      <c r="G212" s="73"/>
      <c r="H212" s="73"/>
      <c r="I212" s="73"/>
      <c r="J212" s="75"/>
      <c r="K212" s="77"/>
      <c r="L212" s="73"/>
      <c r="M212" s="73"/>
      <c r="N212" s="82"/>
      <c r="O212" s="73"/>
      <c r="P212" s="73"/>
      <c r="Q212" s="73"/>
      <c r="R212" s="82"/>
      <c r="S212" s="73"/>
      <c r="T212" s="73"/>
    </row>
    <row r="213" spans="2:20" x14ac:dyDescent="0.15">
      <c r="B213" s="73"/>
      <c r="C213" s="73"/>
      <c r="D213" s="73"/>
      <c r="E213" s="74"/>
      <c r="F213" s="73"/>
      <c r="G213" s="73"/>
      <c r="H213" s="73"/>
      <c r="I213" s="73"/>
      <c r="J213" s="75"/>
      <c r="K213" s="77"/>
      <c r="L213" s="73"/>
      <c r="M213" s="73"/>
      <c r="N213" s="82"/>
      <c r="O213" s="73"/>
      <c r="P213" s="73"/>
      <c r="Q213" s="73"/>
      <c r="R213" s="82"/>
      <c r="S213" s="73"/>
      <c r="T213" s="73"/>
    </row>
    <row r="214" spans="2:20" x14ac:dyDescent="0.15">
      <c r="B214" s="73"/>
      <c r="C214" s="73"/>
      <c r="D214" s="73"/>
      <c r="E214" s="74"/>
      <c r="F214" s="73"/>
      <c r="G214" s="73"/>
      <c r="H214" s="73"/>
      <c r="I214" s="73"/>
      <c r="J214" s="75"/>
      <c r="K214" s="77"/>
      <c r="L214" s="73"/>
      <c r="M214" s="73"/>
      <c r="N214" s="82"/>
      <c r="O214" s="73"/>
      <c r="P214" s="73"/>
      <c r="Q214" s="73"/>
      <c r="R214" s="82"/>
      <c r="S214" s="73"/>
      <c r="T214" s="73"/>
    </row>
    <row r="215" spans="2:20" x14ac:dyDescent="0.15">
      <c r="B215" s="73"/>
      <c r="C215" s="73"/>
      <c r="D215" s="73"/>
      <c r="E215" s="74"/>
      <c r="F215" s="73"/>
      <c r="G215" s="73"/>
      <c r="H215" s="73"/>
      <c r="I215" s="73"/>
      <c r="J215" s="75"/>
      <c r="K215" s="77"/>
      <c r="L215" s="73"/>
      <c r="M215" s="73"/>
      <c r="N215" s="82"/>
      <c r="O215" s="73"/>
      <c r="P215" s="73"/>
      <c r="Q215" s="73"/>
      <c r="R215" s="82"/>
      <c r="S215" s="73"/>
      <c r="T215" s="73"/>
    </row>
    <row r="216" spans="2:20" x14ac:dyDescent="0.15">
      <c r="B216" s="73"/>
      <c r="C216" s="73"/>
      <c r="D216" s="73"/>
      <c r="E216" s="74"/>
      <c r="F216" s="73"/>
      <c r="G216" s="73"/>
      <c r="H216" s="73"/>
      <c r="I216" s="73"/>
      <c r="J216" s="75"/>
      <c r="K216" s="77"/>
      <c r="L216" s="73"/>
      <c r="M216" s="73"/>
      <c r="N216" s="82"/>
      <c r="O216" s="73"/>
      <c r="P216" s="73"/>
      <c r="Q216" s="73"/>
      <c r="R216" s="82"/>
      <c r="S216" s="73"/>
      <c r="T216" s="73"/>
    </row>
    <row r="217" spans="2:20" x14ac:dyDescent="0.15">
      <c r="B217" s="73"/>
      <c r="C217" s="73"/>
      <c r="D217" s="73"/>
      <c r="E217" s="74"/>
      <c r="F217" s="73"/>
      <c r="G217" s="73"/>
      <c r="H217" s="73"/>
      <c r="I217" s="73"/>
      <c r="J217" s="75"/>
      <c r="K217" s="77"/>
      <c r="L217" s="73"/>
      <c r="M217" s="73"/>
      <c r="N217" s="82"/>
      <c r="O217" s="73"/>
      <c r="P217" s="73"/>
      <c r="Q217" s="73"/>
      <c r="R217" s="82"/>
      <c r="S217" s="73"/>
      <c r="T217" s="73"/>
    </row>
    <row r="218" spans="2:20" x14ac:dyDescent="0.15">
      <c r="B218" s="73"/>
      <c r="C218" s="73"/>
      <c r="D218" s="73"/>
      <c r="E218" s="74"/>
      <c r="F218" s="73"/>
      <c r="G218" s="73"/>
      <c r="H218" s="73"/>
      <c r="I218" s="73"/>
      <c r="J218" s="75"/>
      <c r="K218" s="77"/>
      <c r="L218" s="73"/>
      <c r="M218" s="73"/>
      <c r="N218" s="82"/>
      <c r="O218" s="73"/>
      <c r="P218" s="73"/>
      <c r="Q218" s="73"/>
      <c r="R218" s="82"/>
      <c r="S218" s="73"/>
      <c r="T218" s="73"/>
    </row>
    <row r="219" spans="2:20" x14ac:dyDescent="0.15">
      <c r="B219" s="73"/>
      <c r="C219" s="73"/>
      <c r="D219" s="73"/>
      <c r="E219" s="74"/>
      <c r="F219" s="73"/>
      <c r="G219" s="73"/>
      <c r="H219" s="73"/>
      <c r="I219" s="73"/>
      <c r="J219" s="75"/>
      <c r="K219" s="77"/>
      <c r="L219" s="73"/>
      <c r="M219" s="73"/>
      <c r="N219" s="82"/>
      <c r="O219" s="73"/>
      <c r="P219" s="73"/>
      <c r="Q219" s="73"/>
      <c r="R219" s="82"/>
      <c r="S219" s="73"/>
      <c r="T219" s="73"/>
    </row>
    <row r="220" spans="2:20" x14ac:dyDescent="0.15">
      <c r="B220" s="73"/>
      <c r="C220" s="73"/>
      <c r="D220" s="73"/>
      <c r="E220" s="74"/>
      <c r="F220" s="73"/>
      <c r="G220" s="73"/>
      <c r="H220" s="73"/>
      <c r="I220" s="73"/>
      <c r="J220" s="75"/>
      <c r="K220" s="77"/>
      <c r="L220" s="73"/>
      <c r="M220" s="73"/>
      <c r="N220" s="82"/>
      <c r="O220" s="73"/>
      <c r="P220" s="73"/>
      <c r="Q220" s="73"/>
      <c r="R220" s="82"/>
      <c r="S220" s="73"/>
      <c r="T220" s="73"/>
    </row>
    <row r="221" spans="2:20" x14ac:dyDescent="0.15">
      <c r="B221" s="73"/>
      <c r="C221" s="73"/>
      <c r="D221" s="73"/>
      <c r="E221" s="74"/>
      <c r="F221" s="73"/>
      <c r="G221" s="73"/>
      <c r="H221" s="73"/>
      <c r="I221" s="73"/>
      <c r="J221" s="75"/>
      <c r="K221" s="77"/>
      <c r="L221" s="73"/>
      <c r="M221" s="73"/>
      <c r="N221" s="82"/>
      <c r="O221" s="73"/>
      <c r="P221" s="73"/>
      <c r="Q221" s="73"/>
      <c r="R221" s="82"/>
      <c r="S221" s="73"/>
      <c r="T221" s="73"/>
    </row>
    <row r="222" spans="2:20" x14ac:dyDescent="0.15">
      <c r="B222" s="73"/>
      <c r="C222" s="73"/>
      <c r="D222" s="73"/>
      <c r="E222" s="74"/>
      <c r="F222" s="73"/>
      <c r="G222" s="73"/>
      <c r="H222" s="73"/>
      <c r="I222" s="73"/>
      <c r="J222" s="75"/>
      <c r="K222" s="77"/>
      <c r="L222" s="73"/>
      <c r="M222" s="73"/>
      <c r="N222" s="82"/>
      <c r="O222" s="73"/>
      <c r="P222" s="73"/>
      <c r="Q222" s="73"/>
      <c r="R222" s="82"/>
      <c r="S222" s="73"/>
      <c r="T222" s="73"/>
    </row>
    <row r="223" spans="2:20" x14ac:dyDescent="0.15">
      <c r="B223" s="73"/>
      <c r="C223" s="73"/>
      <c r="D223" s="73"/>
      <c r="E223" s="74"/>
      <c r="F223" s="73"/>
      <c r="G223" s="73"/>
      <c r="H223" s="73"/>
      <c r="I223" s="73"/>
      <c r="J223" s="75"/>
      <c r="K223" s="77"/>
      <c r="L223" s="73"/>
      <c r="M223" s="73"/>
      <c r="N223" s="82"/>
      <c r="O223" s="73"/>
      <c r="P223" s="73"/>
      <c r="Q223" s="73"/>
      <c r="R223" s="82"/>
      <c r="S223" s="73"/>
      <c r="T223" s="73"/>
    </row>
    <row r="224" spans="2:20" x14ac:dyDescent="0.15">
      <c r="B224" s="73"/>
      <c r="C224" s="73"/>
      <c r="D224" s="73"/>
      <c r="E224" s="74"/>
      <c r="F224" s="73"/>
      <c r="G224" s="73"/>
      <c r="H224" s="73"/>
      <c r="I224" s="73"/>
      <c r="J224" s="75"/>
      <c r="K224" s="77"/>
      <c r="L224" s="73"/>
      <c r="M224" s="73"/>
      <c r="N224" s="82"/>
      <c r="O224" s="73"/>
      <c r="P224" s="73"/>
      <c r="Q224" s="73"/>
      <c r="R224" s="82"/>
      <c r="S224" s="73"/>
      <c r="T224" s="73"/>
    </row>
    <row r="225" spans="2:20" x14ac:dyDescent="0.15">
      <c r="B225" s="73"/>
      <c r="C225" s="73"/>
      <c r="D225" s="73"/>
      <c r="E225" s="74"/>
      <c r="F225" s="73"/>
      <c r="G225" s="73"/>
      <c r="H225" s="73"/>
      <c r="I225" s="73"/>
      <c r="J225" s="75"/>
      <c r="K225" s="77"/>
      <c r="L225" s="73"/>
      <c r="M225" s="73"/>
      <c r="N225" s="82"/>
      <c r="O225" s="73"/>
      <c r="P225" s="73"/>
      <c r="Q225" s="73"/>
      <c r="R225" s="82"/>
      <c r="S225" s="73"/>
      <c r="T225" s="73"/>
    </row>
    <row r="226" spans="2:20" x14ac:dyDescent="0.15">
      <c r="B226" s="73"/>
      <c r="C226" s="73"/>
      <c r="D226" s="73"/>
      <c r="E226" s="74"/>
      <c r="F226" s="73"/>
      <c r="G226" s="73"/>
      <c r="H226" s="73"/>
      <c r="I226" s="73"/>
      <c r="J226" s="75"/>
      <c r="K226" s="77"/>
      <c r="L226" s="73"/>
      <c r="M226" s="73"/>
      <c r="N226" s="82"/>
      <c r="O226" s="73"/>
      <c r="P226" s="73"/>
      <c r="Q226" s="73"/>
      <c r="R226" s="82"/>
      <c r="S226" s="73"/>
      <c r="T226" s="73"/>
    </row>
    <row r="227" spans="2:20" x14ac:dyDescent="0.15">
      <c r="B227" s="73"/>
      <c r="C227" s="73"/>
      <c r="D227" s="73"/>
      <c r="E227" s="74"/>
      <c r="F227" s="73"/>
      <c r="G227" s="73"/>
      <c r="H227" s="73"/>
      <c r="I227" s="73"/>
      <c r="J227" s="75"/>
      <c r="K227" s="77"/>
      <c r="L227" s="73"/>
      <c r="M227" s="73"/>
      <c r="N227" s="82"/>
      <c r="O227" s="73"/>
      <c r="P227" s="73"/>
      <c r="Q227" s="73"/>
      <c r="R227" s="82"/>
      <c r="S227" s="73"/>
      <c r="T227" s="73"/>
    </row>
    <row r="228" spans="2:20" x14ac:dyDescent="0.15">
      <c r="B228" s="73"/>
      <c r="C228" s="73"/>
      <c r="D228" s="73"/>
      <c r="E228" s="74"/>
      <c r="F228" s="73"/>
      <c r="G228" s="73"/>
      <c r="H228" s="73"/>
      <c r="I228" s="73"/>
      <c r="J228" s="75"/>
      <c r="K228" s="77"/>
      <c r="L228" s="73"/>
      <c r="M228" s="73"/>
      <c r="N228" s="82"/>
      <c r="O228" s="73"/>
      <c r="P228" s="73"/>
      <c r="Q228" s="73"/>
      <c r="R228" s="82"/>
      <c r="S228" s="73"/>
      <c r="T228" s="73"/>
    </row>
    <row r="229" spans="2:20" x14ac:dyDescent="0.15">
      <c r="B229" s="73"/>
      <c r="C229" s="73"/>
      <c r="D229" s="73"/>
      <c r="E229" s="74"/>
      <c r="F229" s="73"/>
      <c r="G229" s="73"/>
      <c r="H229" s="73"/>
      <c r="I229" s="73"/>
      <c r="J229" s="75"/>
      <c r="K229" s="77"/>
      <c r="L229" s="73"/>
      <c r="M229" s="73"/>
      <c r="N229" s="82"/>
      <c r="O229" s="73"/>
      <c r="P229" s="73"/>
      <c r="Q229" s="73"/>
      <c r="R229" s="82"/>
      <c r="S229" s="73"/>
      <c r="T229" s="73"/>
    </row>
    <row r="230" spans="2:20" x14ac:dyDescent="0.15">
      <c r="B230" s="73"/>
      <c r="C230" s="73"/>
      <c r="D230" s="73"/>
      <c r="E230" s="74"/>
      <c r="F230" s="73"/>
      <c r="G230" s="73"/>
      <c r="H230" s="73"/>
      <c r="I230" s="73"/>
      <c r="J230" s="75"/>
      <c r="K230" s="77"/>
      <c r="L230" s="73"/>
      <c r="M230" s="73"/>
      <c r="N230" s="82"/>
      <c r="O230" s="73"/>
      <c r="P230" s="73"/>
      <c r="Q230" s="73"/>
      <c r="R230" s="82"/>
      <c r="S230" s="73"/>
      <c r="T230" s="73"/>
    </row>
    <row r="231" spans="2:20" x14ac:dyDescent="0.15">
      <c r="B231" s="73"/>
      <c r="C231" s="73"/>
      <c r="D231" s="73"/>
      <c r="E231" s="74"/>
      <c r="F231" s="73"/>
      <c r="G231" s="73"/>
      <c r="H231" s="73"/>
      <c r="I231" s="73"/>
      <c r="J231" s="75"/>
      <c r="K231" s="77"/>
      <c r="L231" s="73"/>
      <c r="M231" s="73"/>
      <c r="N231" s="82"/>
      <c r="O231" s="73"/>
      <c r="P231" s="73"/>
      <c r="Q231" s="73"/>
      <c r="R231" s="82"/>
      <c r="S231" s="73"/>
      <c r="T231" s="73"/>
    </row>
    <row r="232" spans="2:20" x14ac:dyDescent="0.15">
      <c r="B232" s="73"/>
      <c r="C232" s="73"/>
      <c r="D232" s="73"/>
      <c r="E232" s="74"/>
      <c r="F232" s="73"/>
      <c r="G232" s="73"/>
      <c r="H232" s="73"/>
      <c r="I232" s="73"/>
      <c r="J232" s="75"/>
      <c r="K232" s="77"/>
      <c r="L232" s="73"/>
      <c r="M232" s="73"/>
      <c r="N232" s="82"/>
      <c r="O232" s="73"/>
      <c r="P232" s="73"/>
      <c r="Q232" s="73"/>
      <c r="R232" s="82"/>
      <c r="S232" s="73"/>
      <c r="T232" s="73"/>
    </row>
    <row r="233" spans="2:20" x14ac:dyDescent="0.15">
      <c r="B233" s="73"/>
      <c r="C233" s="73"/>
      <c r="D233" s="73"/>
      <c r="E233" s="74"/>
      <c r="F233" s="73"/>
      <c r="G233" s="73"/>
      <c r="H233" s="73"/>
      <c r="I233" s="73"/>
      <c r="J233" s="75"/>
      <c r="K233" s="77"/>
      <c r="L233" s="73"/>
      <c r="M233" s="73"/>
      <c r="N233" s="82"/>
      <c r="O233" s="73"/>
      <c r="P233" s="73"/>
      <c r="Q233" s="73"/>
      <c r="R233" s="82"/>
      <c r="S233" s="73"/>
      <c r="T233" s="73"/>
    </row>
    <row r="234" spans="2:20" x14ac:dyDescent="0.15">
      <c r="B234" s="73"/>
      <c r="C234" s="73"/>
      <c r="D234" s="73"/>
      <c r="E234" s="74"/>
      <c r="F234" s="73"/>
      <c r="G234" s="73"/>
      <c r="H234" s="73"/>
      <c r="I234" s="73"/>
      <c r="J234" s="75"/>
      <c r="K234" s="77"/>
      <c r="L234" s="73"/>
      <c r="M234" s="73"/>
      <c r="N234" s="82"/>
      <c r="O234" s="73"/>
      <c r="P234" s="73"/>
      <c r="Q234" s="73"/>
      <c r="R234" s="82"/>
      <c r="S234" s="73"/>
      <c r="T234" s="73"/>
    </row>
    <row r="235" spans="2:20" x14ac:dyDescent="0.15">
      <c r="B235" s="73"/>
      <c r="C235" s="73"/>
      <c r="D235" s="73"/>
      <c r="E235" s="74"/>
      <c r="F235" s="73"/>
      <c r="G235" s="73"/>
      <c r="H235" s="73"/>
      <c r="I235" s="73"/>
      <c r="J235" s="75"/>
      <c r="K235" s="77"/>
      <c r="L235" s="73"/>
      <c r="M235" s="73"/>
      <c r="N235" s="82"/>
      <c r="O235" s="73"/>
      <c r="P235" s="73"/>
      <c r="Q235" s="73"/>
      <c r="R235" s="82"/>
      <c r="S235" s="73"/>
      <c r="T235" s="73"/>
    </row>
    <row r="236" spans="2:20" x14ac:dyDescent="0.15">
      <c r="B236" s="73"/>
      <c r="C236" s="73"/>
      <c r="D236" s="73"/>
      <c r="E236" s="74"/>
      <c r="F236" s="73"/>
      <c r="G236" s="73"/>
      <c r="H236" s="73"/>
      <c r="I236" s="73"/>
      <c r="J236" s="75"/>
      <c r="K236" s="77"/>
      <c r="L236" s="73"/>
      <c r="M236" s="73"/>
      <c r="N236" s="82"/>
      <c r="O236" s="73"/>
      <c r="P236" s="73"/>
      <c r="Q236" s="73"/>
      <c r="R236" s="82"/>
      <c r="S236" s="73"/>
      <c r="T236" s="73"/>
    </row>
    <row r="237" spans="2:20" x14ac:dyDescent="0.15">
      <c r="B237" s="73"/>
      <c r="C237" s="73"/>
      <c r="D237" s="73"/>
      <c r="E237" s="74"/>
      <c r="F237" s="73"/>
      <c r="G237" s="73"/>
      <c r="H237" s="73"/>
      <c r="I237" s="73"/>
      <c r="J237" s="75"/>
      <c r="K237" s="77"/>
      <c r="L237" s="73"/>
      <c r="M237" s="73"/>
      <c r="N237" s="82"/>
      <c r="O237" s="73"/>
      <c r="P237" s="73"/>
      <c r="Q237" s="73"/>
      <c r="R237" s="82"/>
      <c r="S237" s="73"/>
      <c r="T237" s="73"/>
    </row>
    <row r="238" spans="2:20" x14ac:dyDescent="0.15">
      <c r="B238" s="73"/>
      <c r="C238" s="73"/>
      <c r="D238" s="73"/>
      <c r="E238" s="74"/>
      <c r="F238" s="73"/>
      <c r="G238" s="73"/>
      <c r="H238" s="73"/>
      <c r="I238" s="73"/>
      <c r="J238" s="75"/>
      <c r="K238" s="77"/>
      <c r="L238" s="73"/>
      <c r="M238" s="73"/>
      <c r="N238" s="82"/>
      <c r="O238" s="73"/>
      <c r="P238" s="73"/>
      <c r="Q238" s="73"/>
      <c r="R238" s="82"/>
      <c r="S238" s="73"/>
      <c r="T238" s="73"/>
    </row>
    <row r="239" spans="2:20" x14ac:dyDescent="0.15">
      <c r="B239" s="73"/>
      <c r="C239" s="73"/>
      <c r="D239" s="73"/>
      <c r="E239" s="74"/>
      <c r="F239" s="73"/>
      <c r="G239" s="73"/>
      <c r="H239" s="73"/>
      <c r="I239" s="73"/>
      <c r="J239" s="75"/>
      <c r="K239" s="77"/>
      <c r="L239" s="73"/>
      <c r="M239" s="73"/>
      <c r="N239" s="82"/>
      <c r="O239" s="73"/>
      <c r="P239" s="73"/>
      <c r="Q239" s="73"/>
      <c r="R239" s="82"/>
      <c r="S239" s="73"/>
      <c r="T239" s="73"/>
    </row>
    <row r="240" spans="2:20" x14ac:dyDescent="0.15">
      <c r="B240" s="73"/>
      <c r="C240" s="73"/>
      <c r="D240" s="73"/>
      <c r="E240" s="74"/>
      <c r="F240" s="73"/>
      <c r="G240" s="73"/>
      <c r="H240" s="73"/>
      <c r="I240" s="73"/>
      <c r="J240" s="75"/>
      <c r="K240" s="77"/>
      <c r="L240" s="73"/>
      <c r="M240" s="73"/>
      <c r="N240" s="82"/>
      <c r="O240" s="73"/>
      <c r="P240" s="73"/>
      <c r="Q240" s="73"/>
      <c r="R240" s="82"/>
      <c r="S240" s="73"/>
      <c r="T240" s="73"/>
    </row>
    <row r="241" spans="2:20" x14ac:dyDescent="0.15">
      <c r="B241" s="73"/>
      <c r="C241" s="73"/>
      <c r="D241" s="73"/>
      <c r="E241" s="74"/>
      <c r="F241" s="73"/>
      <c r="G241" s="73"/>
      <c r="H241" s="73"/>
      <c r="I241" s="73"/>
      <c r="J241" s="75"/>
      <c r="K241" s="77"/>
      <c r="L241" s="73"/>
      <c r="M241" s="73"/>
      <c r="N241" s="82"/>
      <c r="O241" s="73"/>
      <c r="P241" s="73"/>
      <c r="Q241" s="73"/>
      <c r="R241" s="82"/>
      <c r="S241" s="73"/>
      <c r="T241" s="73"/>
    </row>
    <row r="242" spans="2:20" x14ac:dyDescent="0.15">
      <c r="B242" s="73"/>
      <c r="C242" s="73"/>
      <c r="D242" s="73"/>
      <c r="E242" s="74"/>
      <c r="F242" s="73"/>
      <c r="G242" s="73"/>
      <c r="H242" s="73"/>
      <c r="I242" s="73"/>
      <c r="J242" s="75"/>
      <c r="K242" s="77"/>
      <c r="L242" s="73"/>
      <c r="M242" s="73"/>
      <c r="N242" s="82"/>
      <c r="O242" s="73"/>
      <c r="P242" s="73"/>
      <c r="Q242" s="73"/>
      <c r="R242" s="82"/>
      <c r="S242" s="73"/>
      <c r="T242" s="73"/>
    </row>
    <row r="243" spans="2:20" x14ac:dyDescent="0.15">
      <c r="B243" s="73"/>
      <c r="C243" s="73"/>
      <c r="D243" s="73"/>
      <c r="E243" s="74"/>
      <c r="F243" s="73"/>
      <c r="G243" s="73"/>
      <c r="H243" s="73"/>
      <c r="I243" s="73"/>
      <c r="J243" s="75"/>
      <c r="K243" s="77"/>
      <c r="L243" s="73"/>
      <c r="M243" s="73"/>
      <c r="N243" s="82"/>
      <c r="O243" s="73"/>
      <c r="P243" s="73"/>
      <c r="Q243" s="73"/>
      <c r="R243" s="82"/>
      <c r="S243" s="73"/>
      <c r="T243" s="73"/>
    </row>
    <row r="244" spans="2:20" x14ac:dyDescent="0.15">
      <c r="B244" s="73"/>
      <c r="C244" s="73"/>
      <c r="D244" s="73"/>
      <c r="E244" s="74"/>
      <c r="F244" s="73"/>
      <c r="G244" s="73"/>
      <c r="H244" s="73"/>
      <c r="I244" s="73"/>
      <c r="J244" s="75"/>
      <c r="K244" s="77"/>
      <c r="L244" s="73"/>
      <c r="M244" s="73"/>
      <c r="N244" s="82"/>
      <c r="O244" s="73"/>
      <c r="P244" s="73"/>
      <c r="Q244" s="73"/>
      <c r="R244" s="82"/>
      <c r="S244" s="73"/>
      <c r="T244" s="73"/>
    </row>
    <row r="245" spans="2:20" x14ac:dyDescent="0.15">
      <c r="B245" s="73"/>
      <c r="C245" s="73"/>
      <c r="D245" s="73"/>
      <c r="E245" s="74"/>
      <c r="F245" s="73"/>
      <c r="G245" s="73"/>
      <c r="H245" s="73"/>
      <c r="I245" s="73"/>
      <c r="J245" s="75"/>
      <c r="K245" s="77"/>
      <c r="L245" s="73"/>
      <c r="M245" s="73"/>
      <c r="N245" s="82"/>
      <c r="O245" s="73"/>
      <c r="P245" s="73"/>
      <c r="Q245" s="73"/>
      <c r="R245" s="82"/>
      <c r="S245" s="73"/>
      <c r="T245" s="73"/>
    </row>
    <row r="246" spans="2:20" x14ac:dyDescent="0.15">
      <c r="B246" s="73"/>
      <c r="C246" s="73"/>
      <c r="D246" s="73"/>
      <c r="E246" s="74"/>
      <c r="F246" s="73"/>
      <c r="G246" s="73"/>
      <c r="H246" s="73"/>
      <c r="I246" s="73"/>
      <c r="J246" s="75"/>
      <c r="K246" s="77"/>
      <c r="L246" s="73"/>
      <c r="M246" s="73"/>
      <c r="N246" s="82"/>
      <c r="O246" s="73"/>
      <c r="P246" s="73"/>
      <c r="Q246" s="73"/>
      <c r="R246" s="82"/>
      <c r="S246" s="73"/>
      <c r="T246" s="73"/>
    </row>
    <row r="247" spans="2:20" x14ac:dyDescent="0.15">
      <c r="B247" s="73"/>
      <c r="C247" s="73"/>
      <c r="D247" s="73"/>
      <c r="E247" s="74"/>
      <c r="F247" s="73"/>
      <c r="G247" s="73"/>
      <c r="H247" s="73"/>
      <c r="I247" s="73"/>
      <c r="J247" s="75"/>
      <c r="K247" s="77"/>
      <c r="L247" s="73"/>
      <c r="M247" s="73"/>
      <c r="N247" s="82"/>
      <c r="O247" s="73"/>
      <c r="P247" s="73"/>
      <c r="Q247" s="73"/>
      <c r="R247" s="82"/>
      <c r="S247" s="73"/>
      <c r="T247" s="73"/>
    </row>
    <row r="248" spans="2:20" x14ac:dyDescent="0.15">
      <c r="B248" s="73"/>
      <c r="C248" s="73"/>
      <c r="D248" s="73"/>
      <c r="E248" s="74"/>
      <c r="F248" s="73"/>
      <c r="G248" s="73"/>
      <c r="H248" s="73"/>
      <c r="I248" s="73"/>
      <c r="J248" s="75"/>
      <c r="K248" s="77"/>
      <c r="L248" s="73"/>
      <c r="M248" s="73"/>
      <c r="N248" s="82"/>
      <c r="O248" s="73"/>
      <c r="P248" s="73"/>
      <c r="Q248" s="73"/>
      <c r="R248" s="82"/>
      <c r="S248" s="73"/>
      <c r="T248" s="73"/>
    </row>
    <row r="249" spans="2:20" x14ac:dyDescent="0.15">
      <c r="B249" s="73"/>
      <c r="C249" s="73"/>
      <c r="D249" s="73"/>
      <c r="E249" s="74"/>
      <c r="F249" s="73"/>
      <c r="G249" s="73"/>
      <c r="H249" s="73"/>
      <c r="I249" s="73"/>
      <c r="J249" s="75"/>
      <c r="K249" s="77"/>
      <c r="L249" s="73"/>
      <c r="M249" s="73"/>
      <c r="N249" s="82"/>
      <c r="O249" s="73"/>
      <c r="P249" s="73"/>
      <c r="Q249" s="73"/>
      <c r="R249" s="82"/>
      <c r="S249" s="73"/>
      <c r="T249" s="73"/>
    </row>
    <row r="250" spans="2:20" x14ac:dyDescent="0.15">
      <c r="B250" s="73"/>
      <c r="C250" s="73"/>
      <c r="D250" s="73"/>
      <c r="E250" s="74"/>
      <c r="F250" s="73"/>
      <c r="G250" s="73"/>
      <c r="H250" s="73"/>
      <c r="I250" s="73"/>
      <c r="J250" s="75"/>
      <c r="K250" s="77"/>
      <c r="L250" s="73"/>
      <c r="M250" s="73"/>
      <c r="N250" s="82"/>
      <c r="O250" s="73"/>
      <c r="P250" s="73"/>
      <c r="Q250" s="73"/>
      <c r="R250" s="82"/>
      <c r="S250" s="73"/>
      <c r="T250" s="73"/>
    </row>
    <row r="251" spans="2:20" x14ac:dyDescent="0.15">
      <c r="B251" s="73"/>
      <c r="C251" s="73"/>
      <c r="D251" s="73"/>
      <c r="E251" s="74"/>
      <c r="F251" s="73"/>
      <c r="G251" s="73"/>
      <c r="H251" s="73"/>
      <c r="I251" s="73"/>
      <c r="J251" s="75"/>
      <c r="K251" s="77"/>
      <c r="L251" s="73"/>
      <c r="M251" s="73"/>
      <c r="N251" s="82"/>
      <c r="O251" s="73"/>
      <c r="P251" s="73"/>
      <c r="Q251" s="73"/>
      <c r="R251" s="82"/>
      <c r="S251" s="73"/>
      <c r="T251" s="73"/>
    </row>
    <row r="252" spans="2:20" x14ac:dyDescent="0.15">
      <c r="B252" s="73"/>
      <c r="C252" s="73"/>
      <c r="D252" s="73"/>
      <c r="E252" s="74"/>
      <c r="F252" s="73"/>
      <c r="G252" s="73"/>
      <c r="H252" s="73"/>
      <c r="I252" s="73"/>
      <c r="J252" s="75"/>
      <c r="K252" s="77"/>
      <c r="L252" s="73"/>
      <c r="M252" s="73"/>
      <c r="N252" s="82"/>
      <c r="O252" s="73"/>
      <c r="P252" s="73"/>
      <c r="Q252" s="73"/>
      <c r="R252" s="82"/>
      <c r="S252" s="73"/>
      <c r="T252" s="73"/>
    </row>
    <row r="253" spans="2:20" x14ac:dyDescent="0.15">
      <c r="B253" s="73"/>
      <c r="C253" s="73"/>
      <c r="D253" s="73"/>
      <c r="E253" s="74"/>
      <c r="F253" s="73"/>
      <c r="G253" s="73"/>
      <c r="H253" s="73"/>
      <c r="I253" s="73"/>
      <c r="J253" s="75"/>
      <c r="K253" s="77"/>
      <c r="L253" s="73"/>
      <c r="M253" s="73"/>
      <c r="N253" s="82"/>
      <c r="O253" s="73"/>
      <c r="P253" s="73"/>
      <c r="Q253" s="73"/>
      <c r="R253" s="82"/>
      <c r="S253" s="73"/>
      <c r="T253" s="73"/>
    </row>
    <row r="254" spans="2:20" x14ac:dyDescent="0.15">
      <c r="B254" s="73"/>
      <c r="C254" s="73"/>
      <c r="D254" s="73"/>
      <c r="E254" s="74"/>
      <c r="F254" s="73"/>
      <c r="G254" s="73"/>
      <c r="H254" s="73"/>
      <c r="I254" s="73"/>
      <c r="J254" s="75"/>
      <c r="K254" s="77"/>
      <c r="L254" s="73"/>
      <c r="M254" s="73"/>
      <c r="N254" s="82"/>
      <c r="O254" s="73"/>
      <c r="P254" s="73"/>
      <c r="Q254" s="73"/>
      <c r="R254" s="82"/>
      <c r="S254" s="73"/>
      <c r="T254" s="73"/>
    </row>
    <row r="255" spans="2:20" x14ac:dyDescent="0.15">
      <c r="B255" s="73"/>
      <c r="C255" s="73"/>
      <c r="D255" s="73"/>
      <c r="E255" s="74"/>
      <c r="F255" s="73"/>
      <c r="G255" s="73"/>
      <c r="H255" s="73"/>
      <c r="I255" s="73"/>
      <c r="J255" s="75"/>
      <c r="K255" s="77"/>
      <c r="L255" s="73"/>
      <c r="M255" s="73"/>
      <c r="N255" s="82"/>
      <c r="O255" s="73"/>
      <c r="P255" s="73"/>
      <c r="Q255" s="73"/>
      <c r="R255" s="82"/>
      <c r="S255" s="73"/>
      <c r="T255" s="73"/>
    </row>
    <row r="256" spans="2:20" x14ac:dyDescent="0.15">
      <c r="B256" s="73"/>
      <c r="C256" s="73"/>
      <c r="D256" s="73"/>
      <c r="E256" s="74"/>
      <c r="F256" s="73"/>
      <c r="G256" s="73"/>
      <c r="H256" s="73"/>
      <c r="I256" s="73"/>
      <c r="J256" s="75"/>
      <c r="K256" s="77"/>
      <c r="L256" s="73"/>
      <c r="M256" s="73"/>
      <c r="N256" s="82"/>
      <c r="O256" s="73"/>
      <c r="P256" s="73"/>
      <c r="Q256" s="73"/>
      <c r="R256" s="82"/>
      <c r="S256" s="73"/>
      <c r="T256" s="73"/>
    </row>
    <row r="257" spans="2:20" x14ac:dyDescent="0.15">
      <c r="B257" s="73"/>
      <c r="C257" s="73"/>
      <c r="D257" s="73"/>
      <c r="E257" s="74"/>
      <c r="F257" s="73"/>
      <c r="G257" s="73"/>
      <c r="H257" s="73"/>
      <c r="I257" s="73"/>
      <c r="J257" s="75"/>
      <c r="K257" s="77"/>
      <c r="L257" s="73"/>
      <c r="M257" s="73"/>
      <c r="N257" s="82"/>
      <c r="O257" s="73"/>
      <c r="P257" s="73"/>
      <c r="Q257" s="73"/>
      <c r="R257" s="82"/>
      <c r="S257" s="73"/>
      <c r="T257" s="73"/>
    </row>
    <row r="258" spans="2:20" x14ac:dyDescent="0.15">
      <c r="B258" s="73"/>
      <c r="C258" s="73"/>
      <c r="D258" s="73"/>
      <c r="E258" s="74"/>
      <c r="F258" s="73"/>
      <c r="G258" s="73"/>
      <c r="H258" s="73"/>
      <c r="I258" s="73"/>
      <c r="J258" s="75"/>
      <c r="K258" s="77"/>
      <c r="L258" s="73"/>
      <c r="M258" s="73"/>
      <c r="N258" s="82"/>
      <c r="O258" s="73"/>
      <c r="P258" s="73"/>
      <c r="Q258" s="73"/>
      <c r="R258" s="82"/>
      <c r="S258" s="73"/>
      <c r="T258" s="73"/>
    </row>
    <row r="259" spans="2:20" x14ac:dyDescent="0.15">
      <c r="B259" s="73"/>
      <c r="C259" s="73"/>
      <c r="D259" s="73"/>
      <c r="E259" s="74"/>
      <c r="F259" s="73"/>
      <c r="G259" s="73"/>
      <c r="H259" s="73"/>
      <c r="I259" s="73"/>
      <c r="J259" s="75"/>
      <c r="K259" s="77"/>
      <c r="L259" s="73"/>
      <c r="M259" s="73"/>
      <c r="N259" s="82"/>
      <c r="O259" s="73"/>
      <c r="P259" s="73"/>
      <c r="Q259" s="73"/>
      <c r="R259" s="82"/>
      <c r="S259" s="73"/>
      <c r="T259" s="73"/>
    </row>
    <row r="260" spans="2:20" x14ac:dyDescent="0.15">
      <c r="B260" s="73"/>
      <c r="C260" s="73"/>
      <c r="D260" s="73"/>
      <c r="E260" s="74"/>
      <c r="F260" s="73"/>
      <c r="G260" s="73"/>
      <c r="H260" s="73"/>
      <c r="I260" s="73"/>
      <c r="J260" s="75"/>
      <c r="K260" s="77"/>
      <c r="L260" s="73"/>
      <c r="M260" s="73"/>
      <c r="N260" s="82"/>
      <c r="O260" s="73"/>
      <c r="P260" s="73"/>
      <c r="Q260" s="73"/>
      <c r="R260" s="82"/>
      <c r="S260" s="73"/>
      <c r="T260" s="73"/>
    </row>
    <row r="261" spans="2:20" x14ac:dyDescent="0.15">
      <c r="B261" s="73"/>
      <c r="C261" s="73"/>
      <c r="D261" s="73"/>
      <c r="E261" s="74"/>
      <c r="F261" s="73"/>
      <c r="G261" s="73"/>
      <c r="H261" s="73"/>
      <c r="I261" s="73"/>
      <c r="J261" s="75"/>
      <c r="K261" s="77"/>
      <c r="L261" s="73"/>
      <c r="M261" s="73"/>
      <c r="N261" s="82"/>
      <c r="O261" s="73"/>
      <c r="P261" s="73"/>
      <c r="Q261" s="73"/>
      <c r="R261" s="82"/>
      <c r="S261" s="73"/>
      <c r="T261" s="73"/>
    </row>
    <row r="262" spans="2:20" x14ac:dyDescent="0.15">
      <c r="B262" s="73"/>
      <c r="C262" s="73"/>
      <c r="D262" s="73"/>
      <c r="E262" s="74"/>
      <c r="F262" s="73"/>
      <c r="G262" s="73"/>
      <c r="H262" s="73"/>
      <c r="I262" s="73"/>
      <c r="J262" s="75"/>
      <c r="K262" s="77"/>
      <c r="L262" s="73"/>
      <c r="M262" s="73"/>
      <c r="N262" s="82"/>
      <c r="O262" s="73"/>
      <c r="P262" s="73"/>
      <c r="Q262" s="73"/>
      <c r="R262" s="82"/>
      <c r="S262" s="73"/>
      <c r="T262" s="73"/>
    </row>
    <row r="263" spans="2:20" x14ac:dyDescent="0.15">
      <c r="B263" s="73"/>
      <c r="C263" s="73"/>
      <c r="D263" s="73"/>
      <c r="E263" s="74"/>
      <c r="F263" s="73"/>
      <c r="G263" s="73"/>
      <c r="H263" s="73"/>
      <c r="I263" s="73"/>
      <c r="J263" s="75"/>
      <c r="K263" s="77"/>
      <c r="L263" s="73"/>
      <c r="M263" s="73"/>
      <c r="N263" s="82"/>
      <c r="O263" s="73"/>
      <c r="P263" s="73"/>
      <c r="Q263" s="73"/>
      <c r="R263" s="82"/>
      <c r="S263" s="73"/>
      <c r="T263" s="73"/>
    </row>
    <row r="264" spans="2:20" x14ac:dyDescent="0.15">
      <c r="B264" s="73"/>
      <c r="C264" s="73"/>
      <c r="D264" s="73"/>
      <c r="E264" s="74"/>
      <c r="F264" s="73"/>
      <c r="G264" s="73"/>
      <c r="H264" s="73"/>
      <c r="I264" s="73"/>
      <c r="J264" s="75"/>
      <c r="K264" s="77"/>
      <c r="L264" s="73"/>
      <c r="M264" s="73"/>
      <c r="N264" s="82"/>
      <c r="O264" s="73"/>
      <c r="P264" s="73"/>
      <c r="Q264" s="73"/>
      <c r="R264" s="82"/>
      <c r="S264" s="73"/>
      <c r="T264" s="73"/>
    </row>
    <row r="265" spans="2:20" x14ac:dyDescent="0.15">
      <c r="B265" s="73"/>
      <c r="C265" s="73"/>
      <c r="D265" s="73"/>
      <c r="E265" s="74"/>
      <c r="F265" s="73"/>
      <c r="G265" s="73"/>
      <c r="H265" s="73"/>
      <c r="I265" s="73"/>
      <c r="J265" s="75"/>
      <c r="K265" s="77"/>
      <c r="L265" s="73"/>
      <c r="M265" s="73"/>
      <c r="N265" s="82"/>
      <c r="O265" s="73"/>
      <c r="P265" s="73"/>
      <c r="Q265" s="73"/>
      <c r="R265" s="82"/>
      <c r="S265" s="73"/>
      <c r="T265" s="73"/>
    </row>
    <row r="266" spans="2:20" x14ac:dyDescent="0.15">
      <c r="B266" s="73"/>
      <c r="C266" s="73"/>
      <c r="D266" s="73"/>
      <c r="E266" s="74"/>
      <c r="F266" s="73"/>
      <c r="G266" s="73"/>
      <c r="H266" s="73"/>
      <c r="I266" s="73"/>
      <c r="J266" s="75"/>
      <c r="K266" s="77"/>
      <c r="L266" s="73"/>
      <c r="M266" s="73"/>
      <c r="N266" s="82"/>
      <c r="O266" s="73"/>
      <c r="P266" s="73"/>
      <c r="Q266" s="73"/>
      <c r="R266" s="82"/>
      <c r="S266" s="73"/>
      <c r="T266" s="73"/>
    </row>
    <row r="267" spans="2:20" x14ac:dyDescent="0.15">
      <c r="B267" s="73"/>
      <c r="C267" s="73"/>
      <c r="D267" s="73"/>
      <c r="E267" s="74"/>
      <c r="F267" s="73"/>
      <c r="G267" s="73"/>
      <c r="H267" s="73"/>
      <c r="I267" s="73"/>
      <c r="J267" s="75"/>
      <c r="K267" s="77"/>
      <c r="L267" s="73"/>
      <c r="M267" s="73"/>
      <c r="N267" s="82"/>
      <c r="O267" s="73"/>
      <c r="P267" s="73"/>
      <c r="Q267" s="73"/>
      <c r="R267" s="82"/>
      <c r="S267" s="73"/>
      <c r="T267" s="73"/>
    </row>
    <row r="268" spans="2:20" x14ac:dyDescent="0.15">
      <c r="B268" s="73"/>
      <c r="C268" s="73"/>
      <c r="D268" s="73"/>
      <c r="E268" s="74"/>
      <c r="F268" s="73"/>
      <c r="G268" s="73"/>
      <c r="H268" s="73"/>
      <c r="I268" s="73"/>
      <c r="J268" s="75"/>
      <c r="K268" s="77"/>
      <c r="L268" s="73"/>
      <c r="M268" s="73"/>
      <c r="N268" s="82"/>
      <c r="O268" s="73"/>
      <c r="P268" s="73"/>
      <c r="Q268" s="73"/>
      <c r="R268" s="82"/>
      <c r="S268" s="73"/>
      <c r="T268" s="73"/>
    </row>
    <row r="269" spans="2:20" x14ac:dyDescent="0.15">
      <c r="B269" s="73"/>
      <c r="C269" s="73"/>
      <c r="D269" s="73"/>
      <c r="E269" s="74"/>
      <c r="F269" s="73"/>
      <c r="G269" s="73"/>
      <c r="H269" s="73"/>
      <c r="I269" s="73"/>
      <c r="J269" s="75"/>
      <c r="K269" s="77"/>
      <c r="L269" s="73"/>
      <c r="M269" s="73"/>
      <c r="N269" s="82"/>
      <c r="O269" s="73"/>
      <c r="P269" s="73"/>
      <c r="Q269" s="73"/>
      <c r="R269" s="82"/>
      <c r="S269" s="73"/>
      <c r="T269" s="73"/>
    </row>
    <row r="270" spans="2:20" x14ac:dyDescent="0.15">
      <c r="B270" s="73"/>
      <c r="C270" s="73"/>
      <c r="D270" s="73"/>
      <c r="E270" s="74"/>
      <c r="F270" s="73"/>
      <c r="G270" s="73"/>
      <c r="H270" s="73"/>
      <c r="I270" s="73"/>
      <c r="J270" s="75"/>
      <c r="K270" s="77"/>
      <c r="L270" s="73"/>
      <c r="M270" s="73"/>
      <c r="N270" s="82"/>
      <c r="O270" s="73"/>
      <c r="P270" s="73"/>
      <c r="Q270" s="73"/>
      <c r="R270" s="82"/>
      <c r="S270" s="73"/>
      <c r="T270" s="73"/>
    </row>
    <row r="271" spans="2:20" x14ac:dyDescent="0.15">
      <c r="B271" s="73"/>
      <c r="C271" s="73"/>
      <c r="D271" s="73"/>
      <c r="E271" s="74"/>
      <c r="F271" s="73"/>
      <c r="G271" s="73"/>
      <c r="H271" s="73"/>
      <c r="I271" s="73"/>
      <c r="J271" s="75"/>
      <c r="K271" s="77"/>
      <c r="L271" s="73"/>
      <c r="M271" s="73"/>
      <c r="N271" s="82"/>
      <c r="O271" s="73"/>
      <c r="P271" s="73"/>
      <c r="Q271" s="73"/>
      <c r="R271" s="82"/>
      <c r="S271" s="73"/>
      <c r="T271" s="73"/>
    </row>
    <row r="272" spans="2:20" x14ac:dyDescent="0.15">
      <c r="B272" s="73"/>
      <c r="C272" s="73"/>
      <c r="D272" s="73"/>
      <c r="E272" s="74"/>
      <c r="F272" s="73"/>
      <c r="G272" s="73"/>
      <c r="H272" s="73"/>
      <c r="I272" s="73"/>
      <c r="J272" s="75"/>
      <c r="K272" s="77"/>
      <c r="L272" s="73"/>
      <c r="M272" s="73"/>
      <c r="N272" s="82"/>
      <c r="O272" s="73"/>
      <c r="P272" s="73"/>
      <c r="Q272" s="73"/>
      <c r="R272" s="82"/>
      <c r="S272" s="73"/>
      <c r="T272" s="73"/>
    </row>
    <row r="273" spans="2:20" x14ac:dyDescent="0.15">
      <c r="B273" s="73"/>
      <c r="C273" s="73"/>
      <c r="D273" s="73"/>
      <c r="E273" s="74"/>
      <c r="F273" s="73"/>
      <c r="G273" s="73"/>
      <c r="H273" s="73"/>
      <c r="I273" s="73"/>
      <c r="J273" s="75"/>
      <c r="K273" s="77"/>
      <c r="L273" s="73"/>
      <c r="M273" s="73"/>
      <c r="N273" s="82"/>
      <c r="O273" s="73"/>
      <c r="P273" s="73"/>
      <c r="Q273" s="73"/>
      <c r="R273" s="82"/>
      <c r="S273" s="73"/>
      <c r="T273" s="73"/>
    </row>
    <row r="274" spans="2:20" x14ac:dyDescent="0.15">
      <c r="B274" s="73"/>
      <c r="C274" s="73"/>
      <c r="D274" s="73"/>
      <c r="E274" s="74"/>
      <c r="F274" s="73"/>
      <c r="G274" s="73"/>
      <c r="H274" s="73"/>
      <c r="I274" s="73"/>
      <c r="J274" s="75"/>
      <c r="K274" s="77"/>
      <c r="L274" s="73"/>
      <c r="M274" s="73"/>
      <c r="N274" s="82"/>
      <c r="O274" s="73"/>
      <c r="P274" s="73"/>
      <c r="Q274" s="73"/>
      <c r="R274" s="82"/>
      <c r="S274" s="73"/>
      <c r="T274" s="73"/>
    </row>
    <row r="275" spans="2:20" x14ac:dyDescent="0.15">
      <c r="B275" s="73"/>
      <c r="C275" s="73"/>
      <c r="D275" s="73"/>
      <c r="E275" s="74"/>
      <c r="F275" s="73"/>
      <c r="G275" s="73"/>
      <c r="H275" s="73"/>
      <c r="I275" s="73"/>
      <c r="J275" s="75"/>
      <c r="K275" s="77"/>
      <c r="L275" s="73"/>
      <c r="M275" s="73"/>
      <c r="N275" s="82"/>
      <c r="O275" s="73"/>
      <c r="P275" s="73"/>
      <c r="Q275" s="73"/>
      <c r="R275" s="82"/>
      <c r="S275" s="73"/>
      <c r="T275" s="73"/>
    </row>
    <row r="276" spans="2:20" x14ac:dyDescent="0.15">
      <c r="B276" s="73"/>
      <c r="C276" s="73"/>
      <c r="D276" s="73"/>
      <c r="E276" s="74"/>
      <c r="F276" s="73"/>
      <c r="G276" s="73"/>
      <c r="H276" s="73"/>
      <c r="I276" s="73"/>
      <c r="J276" s="75"/>
      <c r="K276" s="77"/>
      <c r="L276" s="73"/>
      <c r="M276" s="73"/>
      <c r="N276" s="82"/>
      <c r="O276" s="73"/>
      <c r="P276" s="73"/>
      <c r="Q276" s="73"/>
      <c r="R276" s="82"/>
      <c r="S276" s="73"/>
      <c r="T276" s="73"/>
    </row>
    <row r="277" spans="2:20" x14ac:dyDescent="0.15">
      <c r="B277" s="73"/>
      <c r="C277" s="73"/>
      <c r="D277" s="73"/>
      <c r="E277" s="74"/>
      <c r="F277" s="73"/>
      <c r="G277" s="73"/>
      <c r="H277" s="73"/>
      <c r="I277" s="73"/>
      <c r="J277" s="75"/>
      <c r="K277" s="77"/>
      <c r="L277" s="73"/>
      <c r="M277" s="73"/>
      <c r="N277" s="82"/>
      <c r="O277" s="73"/>
      <c r="P277" s="73"/>
      <c r="Q277" s="73"/>
      <c r="R277" s="82"/>
      <c r="S277" s="73"/>
      <c r="T277" s="73"/>
    </row>
    <row r="278" spans="2:20" x14ac:dyDescent="0.15">
      <c r="B278" s="73"/>
      <c r="C278" s="73"/>
      <c r="D278" s="73"/>
      <c r="E278" s="74"/>
      <c r="F278" s="73"/>
      <c r="G278" s="73"/>
      <c r="H278" s="73"/>
      <c r="I278" s="73"/>
      <c r="J278" s="75"/>
      <c r="K278" s="77"/>
      <c r="L278" s="73"/>
      <c r="M278" s="73"/>
      <c r="N278" s="82"/>
      <c r="O278" s="73"/>
      <c r="P278" s="73"/>
      <c r="Q278" s="73"/>
      <c r="R278" s="82"/>
      <c r="S278" s="73"/>
      <c r="T278" s="73"/>
    </row>
    <row r="279" spans="2:20" x14ac:dyDescent="0.15">
      <c r="B279" s="73"/>
      <c r="C279" s="73"/>
      <c r="D279" s="73"/>
      <c r="E279" s="74"/>
      <c r="F279" s="73"/>
      <c r="G279" s="73"/>
      <c r="H279" s="73"/>
      <c r="I279" s="73"/>
      <c r="J279" s="75"/>
      <c r="K279" s="77"/>
      <c r="L279" s="73"/>
      <c r="M279" s="73"/>
      <c r="N279" s="82"/>
      <c r="O279" s="73"/>
      <c r="P279" s="73"/>
      <c r="Q279" s="73"/>
      <c r="R279" s="82"/>
      <c r="S279" s="73"/>
      <c r="T279" s="73"/>
    </row>
    <row r="280" spans="2:20" x14ac:dyDescent="0.15">
      <c r="B280" s="73"/>
      <c r="C280" s="73"/>
      <c r="D280" s="73"/>
      <c r="E280" s="74"/>
      <c r="F280" s="73"/>
      <c r="G280" s="73"/>
      <c r="H280" s="73"/>
      <c r="I280" s="73"/>
      <c r="J280" s="75"/>
      <c r="K280" s="77"/>
      <c r="L280" s="73"/>
      <c r="M280" s="73"/>
      <c r="N280" s="82"/>
      <c r="O280" s="73"/>
      <c r="P280" s="73"/>
      <c r="Q280" s="73"/>
      <c r="R280" s="82"/>
      <c r="S280" s="73"/>
      <c r="T280" s="73"/>
    </row>
    <row r="281" spans="2:20" x14ac:dyDescent="0.15">
      <c r="B281" s="73"/>
      <c r="C281" s="73"/>
      <c r="D281" s="73"/>
      <c r="E281" s="74"/>
      <c r="F281" s="73"/>
      <c r="G281" s="73"/>
      <c r="H281" s="73"/>
      <c r="I281" s="73"/>
      <c r="J281" s="75"/>
      <c r="K281" s="77"/>
      <c r="L281" s="73"/>
      <c r="M281" s="73"/>
      <c r="N281" s="82"/>
      <c r="O281" s="73"/>
      <c r="P281" s="73"/>
      <c r="Q281" s="73"/>
      <c r="R281" s="82"/>
      <c r="S281" s="73"/>
      <c r="T281" s="73"/>
    </row>
    <row r="282" spans="2:20" x14ac:dyDescent="0.15">
      <c r="B282" s="73"/>
      <c r="C282" s="73"/>
      <c r="D282" s="73"/>
      <c r="E282" s="74"/>
      <c r="F282" s="73"/>
      <c r="G282" s="73"/>
      <c r="H282" s="73"/>
      <c r="I282" s="73"/>
      <c r="J282" s="75"/>
      <c r="K282" s="77"/>
      <c r="L282" s="73"/>
      <c r="M282" s="73"/>
      <c r="N282" s="82"/>
      <c r="O282" s="73"/>
      <c r="P282" s="73"/>
      <c r="Q282" s="73"/>
      <c r="R282" s="82"/>
      <c r="S282" s="73"/>
      <c r="T282" s="73"/>
    </row>
    <row r="283" spans="2:20" x14ac:dyDescent="0.15">
      <c r="B283" s="73"/>
      <c r="C283" s="73"/>
      <c r="D283" s="73"/>
      <c r="E283" s="74"/>
      <c r="F283" s="73"/>
      <c r="G283" s="73"/>
      <c r="H283" s="73"/>
      <c r="I283" s="73"/>
      <c r="J283" s="75"/>
      <c r="K283" s="77"/>
      <c r="L283" s="73"/>
      <c r="M283" s="73"/>
      <c r="N283" s="82"/>
      <c r="O283" s="73"/>
      <c r="P283" s="73"/>
      <c r="Q283" s="73"/>
      <c r="R283" s="82"/>
      <c r="S283" s="73"/>
      <c r="T283" s="73"/>
    </row>
    <row r="284" spans="2:20" x14ac:dyDescent="0.15">
      <c r="B284" s="73"/>
      <c r="C284" s="73"/>
      <c r="D284" s="73"/>
      <c r="E284" s="74"/>
      <c r="F284" s="73"/>
      <c r="G284" s="73"/>
      <c r="H284" s="73"/>
      <c r="I284" s="73"/>
      <c r="J284" s="75"/>
      <c r="K284" s="77"/>
      <c r="L284" s="73"/>
      <c r="M284" s="73"/>
      <c r="N284" s="82"/>
      <c r="O284" s="73"/>
      <c r="P284" s="73"/>
      <c r="Q284" s="73"/>
      <c r="R284" s="82"/>
      <c r="S284" s="73"/>
      <c r="T284" s="73"/>
    </row>
    <row r="285" spans="2:20" x14ac:dyDescent="0.15">
      <c r="B285" s="73"/>
      <c r="C285" s="73"/>
      <c r="D285" s="73"/>
      <c r="E285" s="74"/>
      <c r="F285" s="73"/>
      <c r="G285" s="73"/>
      <c r="H285" s="73"/>
      <c r="I285" s="73"/>
      <c r="J285" s="75"/>
      <c r="K285" s="77"/>
      <c r="L285" s="73"/>
      <c r="M285" s="73"/>
      <c r="N285" s="82"/>
      <c r="O285" s="73"/>
      <c r="P285" s="73"/>
      <c r="Q285" s="73"/>
      <c r="R285" s="82"/>
      <c r="S285" s="73"/>
      <c r="T285" s="73"/>
    </row>
    <row r="286" spans="2:20" x14ac:dyDescent="0.15">
      <c r="B286" s="73"/>
      <c r="C286" s="73"/>
      <c r="D286" s="73"/>
      <c r="E286" s="74"/>
      <c r="F286" s="73"/>
      <c r="G286" s="73"/>
      <c r="H286" s="73"/>
      <c r="I286" s="73"/>
      <c r="J286" s="75"/>
      <c r="K286" s="77"/>
      <c r="L286" s="73"/>
      <c r="M286" s="73"/>
      <c r="N286" s="82"/>
      <c r="O286" s="73"/>
      <c r="P286" s="73"/>
      <c r="Q286" s="73"/>
      <c r="R286" s="82"/>
      <c r="S286" s="73"/>
      <c r="T286" s="73"/>
    </row>
    <row r="287" spans="2:20" x14ac:dyDescent="0.15">
      <c r="B287" s="73"/>
      <c r="C287" s="73"/>
      <c r="D287" s="73"/>
      <c r="E287" s="74"/>
      <c r="F287" s="73"/>
      <c r="G287" s="73"/>
      <c r="H287" s="73"/>
      <c r="I287" s="73"/>
      <c r="J287" s="75"/>
      <c r="K287" s="77"/>
      <c r="L287" s="73"/>
      <c r="M287" s="73"/>
      <c r="N287" s="82"/>
      <c r="O287" s="73"/>
      <c r="P287" s="73"/>
      <c r="Q287" s="73"/>
      <c r="R287" s="82"/>
      <c r="S287" s="73"/>
      <c r="T287" s="73"/>
    </row>
    <row r="288" spans="2:20" x14ac:dyDescent="0.15">
      <c r="B288" s="73"/>
      <c r="C288" s="73"/>
      <c r="D288" s="73"/>
      <c r="E288" s="74"/>
      <c r="F288" s="73"/>
      <c r="G288" s="73"/>
      <c r="H288" s="73"/>
      <c r="I288" s="73"/>
      <c r="J288" s="75"/>
      <c r="K288" s="77"/>
      <c r="L288" s="73"/>
      <c r="M288" s="73"/>
      <c r="N288" s="82"/>
      <c r="O288" s="73"/>
      <c r="P288" s="73"/>
      <c r="Q288" s="73"/>
      <c r="R288" s="82"/>
      <c r="S288" s="73"/>
      <c r="T288" s="73"/>
    </row>
    <row r="289" spans="2:20" x14ac:dyDescent="0.15">
      <c r="B289" s="73"/>
      <c r="C289" s="73"/>
      <c r="D289" s="73"/>
      <c r="E289" s="74"/>
      <c r="F289" s="73"/>
      <c r="G289" s="73"/>
      <c r="H289" s="73"/>
      <c r="I289" s="73"/>
      <c r="J289" s="75"/>
      <c r="K289" s="77"/>
      <c r="L289" s="73"/>
      <c r="M289" s="73"/>
      <c r="N289" s="82"/>
      <c r="O289" s="73"/>
      <c r="P289" s="73"/>
      <c r="Q289" s="73"/>
      <c r="R289" s="82"/>
      <c r="S289" s="73"/>
      <c r="T289" s="73"/>
    </row>
    <row r="290" spans="2:20" x14ac:dyDescent="0.15">
      <c r="B290" s="73"/>
      <c r="C290" s="73"/>
      <c r="D290" s="73"/>
      <c r="E290" s="74"/>
      <c r="F290" s="73"/>
      <c r="G290" s="73"/>
      <c r="H290" s="73"/>
      <c r="I290" s="73"/>
      <c r="J290" s="75"/>
      <c r="K290" s="77"/>
      <c r="L290" s="73"/>
      <c r="M290" s="73"/>
      <c r="N290" s="82"/>
      <c r="O290" s="73"/>
      <c r="P290" s="73"/>
      <c r="Q290" s="73"/>
      <c r="R290" s="82"/>
      <c r="S290" s="73"/>
      <c r="T290" s="73"/>
    </row>
    <row r="291" spans="2:20" x14ac:dyDescent="0.15">
      <c r="B291" s="73"/>
      <c r="C291" s="73"/>
      <c r="D291" s="73"/>
      <c r="E291" s="74"/>
      <c r="F291" s="73"/>
      <c r="G291" s="73"/>
      <c r="H291" s="73"/>
      <c r="I291" s="73"/>
      <c r="J291" s="75"/>
      <c r="K291" s="77"/>
      <c r="L291" s="73"/>
      <c r="M291" s="73"/>
      <c r="N291" s="82"/>
      <c r="O291" s="73"/>
      <c r="P291" s="73"/>
      <c r="Q291" s="73"/>
      <c r="R291" s="82"/>
      <c r="S291" s="73"/>
      <c r="T291" s="73"/>
    </row>
    <row r="292" spans="2:20" x14ac:dyDescent="0.15">
      <c r="B292" s="73"/>
      <c r="C292" s="73"/>
      <c r="D292" s="73"/>
      <c r="E292" s="74"/>
      <c r="F292" s="73"/>
      <c r="G292" s="73"/>
      <c r="H292" s="73"/>
      <c r="I292" s="73"/>
      <c r="J292" s="75"/>
      <c r="K292" s="77"/>
      <c r="L292" s="73"/>
      <c r="M292" s="73"/>
      <c r="N292" s="82"/>
      <c r="O292" s="73"/>
      <c r="P292" s="73"/>
      <c r="Q292" s="73"/>
      <c r="R292" s="82"/>
      <c r="S292" s="73"/>
      <c r="T292" s="73"/>
    </row>
    <row r="293" spans="2:20" x14ac:dyDescent="0.15">
      <c r="B293" s="73"/>
      <c r="C293" s="73"/>
      <c r="D293" s="73"/>
      <c r="E293" s="74"/>
      <c r="F293" s="73"/>
      <c r="G293" s="73"/>
      <c r="H293" s="73"/>
      <c r="I293" s="73"/>
      <c r="J293" s="75"/>
      <c r="K293" s="77"/>
      <c r="L293" s="73"/>
      <c r="M293" s="73"/>
      <c r="N293" s="82"/>
      <c r="O293" s="73"/>
      <c r="P293" s="73"/>
      <c r="Q293" s="73"/>
      <c r="R293" s="82"/>
      <c r="S293" s="73"/>
      <c r="T293" s="73"/>
    </row>
    <row r="294" spans="2:20" x14ac:dyDescent="0.15">
      <c r="B294" s="73"/>
      <c r="C294" s="73"/>
      <c r="D294" s="73"/>
      <c r="E294" s="74"/>
      <c r="F294" s="73"/>
      <c r="G294" s="73"/>
      <c r="H294" s="73"/>
      <c r="I294" s="73"/>
      <c r="J294" s="75"/>
      <c r="K294" s="77"/>
      <c r="L294" s="73"/>
      <c r="M294" s="73"/>
      <c r="N294" s="82"/>
      <c r="O294" s="73"/>
      <c r="P294" s="73"/>
      <c r="Q294" s="73"/>
      <c r="R294" s="82"/>
      <c r="S294" s="73"/>
      <c r="T294" s="73"/>
    </row>
    <row r="295" spans="2:20" x14ac:dyDescent="0.15">
      <c r="B295" s="73"/>
      <c r="C295" s="73"/>
      <c r="D295" s="73"/>
      <c r="E295" s="74"/>
      <c r="F295" s="73"/>
      <c r="G295" s="73"/>
      <c r="H295" s="73"/>
      <c r="I295" s="73"/>
      <c r="J295" s="75"/>
      <c r="K295" s="77"/>
      <c r="L295" s="73"/>
      <c r="M295" s="73"/>
      <c r="N295" s="82"/>
      <c r="O295" s="73"/>
      <c r="P295" s="73"/>
      <c r="Q295" s="73"/>
      <c r="R295" s="82"/>
      <c r="S295" s="73"/>
      <c r="T295" s="73"/>
    </row>
    <row r="296" spans="2:20" x14ac:dyDescent="0.15">
      <c r="B296" s="73"/>
      <c r="C296" s="73"/>
      <c r="D296" s="73"/>
      <c r="E296" s="74"/>
      <c r="F296" s="73"/>
      <c r="G296" s="73"/>
      <c r="H296" s="73"/>
      <c r="I296" s="73"/>
      <c r="J296" s="75"/>
      <c r="K296" s="77"/>
      <c r="L296" s="73"/>
      <c r="M296" s="73"/>
      <c r="N296" s="82"/>
      <c r="O296" s="73"/>
      <c r="P296" s="73"/>
      <c r="Q296" s="73"/>
      <c r="R296" s="82"/>
      <c r="S296" s="73"/>
      <c r="T296" s="73"/>
    </row>
    <row r="297" spans="2:20" x14ac:dyDescent="0.15">
      <c r="B297" s="73"/>
      <c r="C297" s="73"/>
      <c r="D297" s="73"/>
      <c r="E297" s="74"/>
      <c r="F297" s="73"/>
      <c r="G297" s="73"/>
      <c r="H297" s="73"/>
      <c r="I297" s="73"/>
      <c r="J297" s="75"/>
      <c r="K297" s="77"/>
      <c r="L297" s="73"/>
      <c r="M297" s="73"/>
      <c r="N297" s="82"/>
      <c r="O297" s="73"/>
      <c r="P297" s="73"/>
      <c r="Q297" s="73"/>
      <c r="R297" s="82"/>
      <c r="S297" s="73"/>
      <c r="T297" s="73"/>
    </row>
    <row r="298" spans="2:20" x14ac:dyDescent="0.15">
      <c r="B298" s="73"/>
      <c r="C298" s="73"/>
      <c r="D298" s="73"/>
      <c r="E298" s="74"/>
      <c r="F298" s="73"/>
      <c r="G298" s="73"/>
      <c r="H298" s="73"/>
      <c r="I298" s="73"/>
      <c r="J298" s="75"/>
      <c r="K298" s="77"/>
      <c r="L298" s="73"/>
      <c r="M298" s="73"/>
      <c r="N298" s="82"/>
      <c r="O298" s="73"/>
      <c r="P298" s="73"/>
      <c r="Q298" s="73"/>
      <c r="R298" s="82"/>
      <c r="S298" s="73"/>
      <c r="T298" s="73"/>
    </row>
    <row r="299" spans="2:20" x14ac:dyDescent="0.15">
      <c r="B299" s="73"/>
      <c r="C299" s="73"/>
      <c r="D299" s="73"/>
      <c r="E299" s="74"/>
      <c r="F299" s="73"/>
      <c r="G299" s="73"/>
      <c r="H299" s="73"/>
      <c r="I299" s="73"/>
      <c r="J299" s="75"/>
      <c r="K299" s="77"/>
      <c r="L299" s="73"/>
      <c r="M299" s="73"/>
      <c r="N299" s="82"/>
      <c r="O299" s="73"/>
      <c r="P299" s="73"/>
      <c r="Q299" s="73"/>
      <c r="R299" s="82"/>
      <c r="S299" s="73"/>
      <c r="T299" s="73"/>
    </row>
    <row r="300" spans="2:20" x14ac:dyDescent="0.15">
      <c r="B300" s="73"/>
      <c r="C300" s="73"/>
      <c r="D300" s="73"/>
      <c r="E300" s="74"/>
      <c r="F300" s="73"/>
      <c r="G300" s="73"/>
      <c r="H300" s="73"/>
      <c r="I300" s="73"/>
      <c r="J300" s="75"/>
      <c r="K300" s="77"/>
      <c r="L300" s="73"/>
      <c r="M300" s="73"/>
      <c r="N300" s="82"/>
      <c r="O300" s="73"/>
      <c r="P300" s="73"/>
      <c r="Q300" s="73"/>
      <c r="R300" s="82"/>
      <c r="S300" s="73"/>
      <c r="T300" s="73"/>
    </row>
    <row r="301" spans="2:20" x14ac:dyDescent="0.15">
      <c r="B301" s="73"/>
      <c r="C301" s="73"/>
      <c r="D301" s="73"/>
      <c r="E301" s="74"/>
      <c r="F301" s="73"/>
      <c r="G301" s="73"/>
      <c r="H301" s="73"/>
      <c r="I301" s="73"/>
      <c r="J301" s="75"/>
      <c r="K301" s="77"/>
      <c r="L301" s="73"/>
      <c r="M301" s="73"/>
      <c r="N301" s="82"/>
      <c r="O301" s="73"/>
      <c r="P301" s="73"/>
      <c r="Q301" s="73"/>
      <c r="R301" s="82"/>
      <c r="S301" s="73"/>
      <c r="T301" s="73"/>
    </row>
    <row r="302" spans="2:20" x14ac:dyDescent="0.15">
      <c r="B302" s="73"/>
      <c r="C302" s="73"/>
      <c r="D302" s="73"/>
      <c r="E302" s="74"/>
      <c r="F302" s="73"/>
      <c r="G302" s="73"/>
      <c r="H302" s="73"/>
      <c r="I302" s="73"/>
      <c r="J302" s="75"/>
      <c r="K302" s="77"/>
      <c r="L302" s="73"/>
      <c r="M302" s="73"/>
      <c r="N302" s="82"/>
      <c r="O302" s="73"/>
      <c r="P302" s="73"/>
      <c r="Q302" s="73"/>
      <c r="R302" s="82"/>
      <c r="S302" s="73"/>
      <c r="T302" s="73"/>
    </row>
    <row r="303" spans="2:20" x14ac:dyDescent="0.15">
      <c r="B303" s="73"/>
      <c r="C303" s="73"/>
      <c r="D303" s="73"/>
      <c r="E303" s="74"/>
      <c r="F303" s="73"/>
      <c r="G303" s="73"/>
      <c r="H303" s="73"/>
      <c r="I303" s="73"/>
      <c r="J303" s="75"/>
      <c r="K303" s="77"/>
      <c r="L303" s="73"/>
      <c r="M303" s="73"/>
      <c r="N303" s="82"/>
      <c r="O303" s="73"/>
      <c r="P303" s="73"/>
      <c r="Q303" s="73"/>
      <c r="R303" s="82"/>
      <c r="S303" s="73"/>
      <c r="T303" s="73"/>
    </row>
    <row r="304" spans="2:20" x14ac:dyDescent="0.15">
      <c r="B304" s="73"/>
      <c r="C304" s="73"/>
      <c r="D304" s="73"/>
      <c r="E304" s="74"/>
      <c r="F304" s="73"/>
      <c r="G304" s="73"/>
      <c r="H304" s="73"/>
      <c r="I304" s="73"/>
      <c r="J304" s="75"/>
      <c r="K304" s="77"/>
      <c r="L304" s="73"/>
      <c r="M304" s="73"/>
      <c r="N304" s="82"/>
      <c r="O304" s="73"/>
      <c r="P304" s="73"/>
      <c r="Q304" s="73"/>
      <c r="R304" s="82"/>
      <c r="S304" s="73"/>
      <c r="T304" s="73"/>
    </row>
    <row r="305" spans="2:20" x14ac:dyDescent="0.15">
      <c r="B305" s="73"/>
      <c r="C305" s="73"/>
      <c r="D305" s="73"/>
      <c r="E305" s="74"/>
      <c r="F305" s="73"/>
      <c r="G305" s="73"/>
      <c r="H305" s="73"/>
      <c r="I305" s="73"/>
      <c r="J305" s="75"/>
      <c r="K305" s="77"/>
      <c r="L305" s="73"/>
      <c r="M305" s="73"/>
      <c r="N305" s="82"/>
      <c r="O305" s="73"/>
      <c r="P305" s="73"/>
      <c r="Q305" s="73"/>
      <c r="R305" s="82"/>
      <c r="S305" s="73"/>
      <c r="T305" s="73"/>
    </row>
    <row r="306" spans="2:20" x14ac:dyDescent="0.15">
      <c r="B306" s="73"/>
      <c r="C306" s="73"/>
      <c r="D306" s="73"/>
      <c r="E306" s="74"/>
      <c r="F306" s="73"/>
      <c r="G306" s="73"/>
      <c r="H306" s="73"/>
      <c r="I306" s="73"/>
      <c r="J306" s="75"/>
      <c r="K306" s="77"/>
      <c r="L306" s="73"/>
      <c r="M306" s="73"/>
      <c r="N306" s="82"/>
      <c r="O306" s="73"/>
      <c r="P306" s="73"/>
      <c r="Q306" s="73"/>
      <c r="R306" s="82"/>
      <c r="S306" s="73"/>
      <c r="T306" s="73"/>
    </row>
    <row r="307" spans="2:20" x14ac:dyDescent="0.15">
      <c r="B307" s="73"/>
      <c r="C307" s="73"/>
      <c r="D307" s="73"/>
      <c r="E307" s="74"/>
      <c r="F307" s="73"/>
      <c r="G307" s="73"/>
      <c r="H307" s="73"/>
      <c r="I307" s="73"/>
      <c r="J307" s="75"/>
      <c r="K307" s="77"/>
      <c r="L307" s="73"/>
      <c r="M307" s="73"/>
      <c r="N307" s="82"/>
      <c r="O307" s="73"/>
      <c r="P307" s="73"/>
      <c r="Q307" s="73"/>
      <c r="R307" s="82"/>
      <c r="S307" s="73"/>
      <c r="T307" s="73"/>
    </row>
    <row r="308" spans="2:20" x14ac:dyDescent="0.15">
      <c r="B308" s="73"/>
      <c r="C308" s="73"/>
      <c r="D308" s="73"/>
      <c r="E308" s="74"/>
      <c r="F308" s="73"/>
      <c r="G308" s="73"/>
      <c r="H308" s="73"/>
      <c r="I308" s="73"/>
      <c r="J308" s="75"/>
      <c r="K308" s="77"/>
      <c r="L308" s="73"/>
      <c r="M308" s="73"/>
      <c r="N308" s="82"/>
      <c r="O308" s="73"/>
      <c r="P308" s="73"/>
      <c r="Q308" s="73"/>
      <c r="R308" s="82"/>
      <c r="S308" s="73"/>
      <c r="T308" s="73"/>
    </row>
    <row r="309" spans="2:20" x14ac:dyDescent="0.15">
      <c r="B309" s="73"/>
      <c r="C309" s="73"/>
      <c r="D309" s="73"/>
      <c r="E309" s="74"/>
      <c r="F309" s="73"/>
      <c r="G309" s="73"/>
      <c r="H309" s="73"/>
      <c r="I309" s="73"/>
      <c r="J309" s="75"/>
      <c r="K309" s="77"/>
      <c r="L309" s="73"/>
      <c r="M309" s="73"/>
      <c r="N309" s="82"/>
      <c r="O309" s="73"/>
      <c r="P309" s="73"/>
      <c r="Q309" s="73"/>
      <c r="R309" s="82"/>
      <c r="S309" s="73"/>
      <c r="T309" s="73"/>
    </row>
    <row r="310" spans="2:20" x14ac:dyDescent="0.15">
      <c r="B310" s="73"/>
      <c r="C310" s="73"/>
      <c r="D310" s="73"/>
      <c r="E310" s="74"/>
      <c r="F310" s="73"/>
      <c r="G310" s="73"/>
      <c r="H310" s="73"/>
      <c r="I310" s="73"/>
      <c r="J310" s="75"/>
      <c r="K310" s="77"/>
      <c r="L310" s="73"/>
      <c r="M310" s="73"/>
      <c r="N310" s="82"/>
      <c r="O310" s="73"/>
      <c r="P310" s="73"/>
      <c r="Q310" s="73"/>
      <c r="R310" s="82"/>
      <c r="S310" s="73"/>
      <c r="T310" s="73"/>
    </row>
    <row r="311" spans="2:20" x14ac:dyDescent="0.15">
      <c r="B311" s="73"/>
      <c r="C311" s="73"/>
      <c r="D311" s="73"/>
      <c r="E311" s="74"/>
      <c r="F311" s="73"/>
      <c r="G311" s="73"/>
      <c r="H311" s="73"/>
      <c r="I311" s="73"/>
      <c r="J311" s="75"/>
      <c r="K311" s="77"/>
      <c r="L311" s="73"/>
      <c r="M311" s="73"/>
      <c r="N311" s="82"/>
      <c r="O311" s="73"/>
      <c r="P311" s="73"/>
      <c r="Q311" s="73"/>
      <c r="R311" s="82"/>
      <c r="S311" s="73"/>
      <c r="T311" s="73"/>
    </row>
    <row r="312" spans="2:20" x14ac:dyDescent="0.15">
      <c r="B312" s="73"/>
      <c r="C312" s="73"/>
      <c r="D312" s="73"/>
      <c r="E312" s="74"/>
      <c r="F312" s="73"/>
      <c r="G312" s="73"/>
      <c r="H312" s="73"/>
      <c r="I312" s="73"/>
      <c r="J312" s="75"/>
      <c r="K312" s="77"/>
      <c r="L312" s="73"/>
      <c r="M312" s="73"/>
      <c r="N312" s="82"/>
      <c r="O312" s="73"/>
      <c r="P312" s="73"/>
      <c r="Q312" s="73"/>
      <c r="R312" s="82"/>
      <c r="S312" s="73"/>
      <c r="T312" s="73"/>
    </row>
    <row r="313" spans="2:20" x14ac:dyDescent="0.15">
      <c r="B313" s="73"/>
      <c r="C313" s="73"/>
      <c r="D313" s="73"/>
      <c r="E313" s="74"/>
      <c r="F313" s="73"/>
      <c r="G313" s="73"/>
      <c r="H313" s="73"/>
      <c r="I313" s="73"/>
      <c r="J313" s="75"/>
      <c r="K313" s="77"/>
      <c r="L313" s="73"/>
      <c r="M313" s="73"/>
      <c r="N313" s="82"/>
      <c r="O313" s="73"/>
      <c r="P313" s="73"/>
      <c r="Q313" s="73"/>
      <c r="R313" s="82"/>
      <c r="S313" s="73"/>
      <c r="T313" s="73"/>
    </row>
    <row r="314" spans="2:20" x14ac:dyDescent="0.15">
      <c r="B314" s="73"/>
      <c r="C314" s="73"/>
      <c r="D314" s="73"/>
      <c r="E314" s="74"/>
      <c r="F314" s="73"/>
      <c r="G314" s="73"/>
      <c r="H314" s="73"/>
      <c r="I314" s="73"/>
      <c r="J314" s="75"/>
      <c r="K314" s="77"/>
      <c r="L314" s="73"/>
      <c r="M314" s="73"/>
      <c r="N314" s="82"/>
      <c r="O314" s="73"/>
      <c r="P314" s="73"/>
      <c r="Q314" s="73"/>
      <c r="R314" s="82"/>
      <c r="S314" s="73"/>
      <c r="T314" s="73"/>
    </row>
    <row r="315" spans="2:20" x14ac:dyDescent="0.15">
      <c r="B315" s="73"/>
      <c r="C315" s="73"/>
      <c r="D315" s="73"/>
      <c r="E315" s="74"/>
      <c r="F315" s="73"/>
      <c r="G315" s="73"/>
      <c r="H315" s="73"/>
      <c r="I315" s="73"/>
      <c r="J315" s="75"/>
      <c r="K315" s="77"/>
      <c r="L315" s="73"/>
      <c r="M315" s="73"/>
      <c r="N315" s="82"/>
      <c r="O315" s="73"/>
      <c r="P315" s="73"/>
      <c r="Q315" s="73"/>
      <c r="R315" s="82"/>
      <c r="S315" s="73"/>
      <c r="T315" s="73"/>
    </row>
    <row r="316" spans="2:20" x14ac:dyDescent="0.15">
      <c r="B316" s="73"/>
      <c r="C316" s="73"/>
      <c r="D316" s="73"/>
      <c r="E316" s="74"/>
      <c r="F316" s="73"/>
      <c r="G316" s="73"/>
      <c r="H316" s="73"/>
      <c r="I316" s="73"/>
      <c r="J316" s="75"/>
      <c r="K316" s="77"/>
      <c r="L316" s="73"/>
      <c r="M316" s="73"/>
      <c r="N316" s="82"/>
      <c r="O316" s="73"/>
      <c r="P316" s="73"/>
      <c r="Q316" s="73"/>
      <c r="R316" s="82"/>
      <c r="S316" s="73"/>
      <c r="T316" s="73"/>
    </row>
    <row r="317" spans="2:20" x14ac:dyDescent="0.15">
      <c r="B317" s="73"/>
      <c r="C317" s="73"/>
      <c r="D317" s="73"/>
      <c r="E317" s="74"/>
      <c r="F317" s="73"/>
      <c r="G317" s="73"/>
      <c r="H317" s="73"/>
      <c r="I317" s="73"/>
      <c r="J317" s="75"/>
      <c r="K317" s="77"/>
      <c r="L317" s="73"/>
      <c r="M317" s="73"/>
      <c r="N317" s="82"/>
      <c r="O317" s="73"/>
      <c r="P317" s="73"/>
      <c r="Q317" s="73"/>
      <c r="R317" s="82"/>
      <c r="S317" s="73"/>
      <c r="T317" s="73"/>
    </row>
    <row r="318" spans="2:20" x14ac:dyDescent="0.15">
      <c r="B318" s="73"/>
      <c r="C318" s="73"/>
      <c r="D318" s="73"/>
      <c r="E318" s="74"/>
      <c r="F318" s="73"/>
      <c r="G318" s="73"/>
      <c r="H318" s="73"/>
      <c r="I318" s="73"/>
      <c r="J318" s="75"/>
      <c r="K318" s="77"/>
      <c r="L318" s="73"/>
      <c r="M318" s="73"/>
      <c r="N318" s="82"/>
      <c r="O318" s="73"/>
      <c r="P318" s="73"/>
      <c r="Q318" s="73"/>
      <c r="R318" s="82"/>
      <c r="S318" s="73"/>
      <c r="T318" s="73"/>
    </row>
    <row r="319" spans="2:20" x14ac:dyDescent="0.15">
      <c r="B319" s="73"/>
      <c r="C319" s="73"/>
      <c r="D319" s="73"/>
      <c r="E319" s="74"/>
      <c r="F319" s="73"/>
      <c r="G319" s="73"/>
      <c r="H319" s="73"/>
      <c r="I319" s="73"/>
      <c r="J319" s="75"/>
      <c r="K319" s="77"/>
      <c r="L319" s="73"/>
      <c r="M319" s="73"/>
      <c r="N319" s="82"/>
      <c r="O319" s="73"/>
      <c r="P319" s="73"/>
      <c r="Q319" s="73"/>
      <c r="R319" s="82"/>
      <c r="S319" s="73"/>
      <c r="T319" s="73"/>
    </row>
    <row r="320" spans="2:20" x14ac:dyDescent="0.15">
      <c r="B320" s="73"/>
      <c r="C320" s="73"/>
      <c r="D320" s="73"/>
      <c r="E320" s="74"/>
      <c r="F320" s="73"/>
      <c r="G320" s="73"/>
      <c r="H320" s="73"/>
      <c r="I320" s="73"/>
      <c r="J320" s="75"/>
      <c r="K320" s="77"/>
      <c r="L320" s="73"/>
      <c r="M320" s="73"/>
      <c r="N320" s="82"/>
      <c r="O320" s="73"/>
      <c r="P320" s="73"/>
      <c r="Q320" s="73"/>
      <c r="R320" s="82"/>
      <c r="S320" s="73"/>
      <c r="T320" s="73"/>
    </row>
    <row r="321" spans="2:20" x14ac:dyDescent="0.15">
      <c r="B321" s="73"/>
      <c r="C321" s="73"/>
      <c r="D321" s="73"/>
      <c r="E321" s="74"/>
      <c r="F321" s="73"/>
      <c r="G321" s="73"/>
      <c r="H321" s="73"/>
      <c r="I321" s="73"/>
      <c r="J321" s="75"/>
      <c r="K321" s="77"/>
      <c r="L321" s="73"/>
      <c r="M321" s="73"/>
      <c r="N321" s="82"/>
      <c r="O321" s="73"/>
      <c r="P321" s="73"/>
      <c r="Q321" s="73"/>
      <c r="R321" s="82"/>
      <c r="S321" s="73"/>
      <c r="T321" s="73"/>
    </row>
    <row r="322" spans="2:20" x14ac:dyDescent="0.15">
      <c r="B322" s="73"/>
      <c r="C322" s="73"/>
      <c r="D322" s="73"/>
      <c r="E322" s="74"/>
      <c r="F322" s="73"/>
      <c r="G322" s="73"/>
      <c r="H322" s="73"/>
      <c r="I322" s="73"/>
      <c r="J322" s="75"/>
      <c r="K322" s="77"/>
      <c r="L322" s="73"/>
      <c r="M322" s="73"/>
      <c r="N322" s="82"/>
      <c r="O322" s="73"/>
      <c r="P322" s="73"/>
      <c r="Q322" s="73"/>
      <c r="R322" s="82"/>
      <c r="S322" s="73"/>
      <c r="T322" s="73"/>
    </row>
    <row r="323" spans="2:20" x14ac:dyDescent="0.15">
      <c r="B323" s="73"/>
      <c r="C323" s="73"/>
      <c r="D323" s="73"/>
      <c r="E323" s="74"/>
      <c r="F323" s="73"/>
      <c r="G323" s="73"/>
      <c r="H323" s="73"/>
      <c r="I323" s="73"/>
      <c r="J323" s="75"/>
      <c r="K323" s="77"/>
      <c r="L323" s="73"/>
      <c r="M323" s="73"/>
      <c r="N323" s="82"/>
      <c r="O323" s="73"/>
      <c r="P323" s="73"/>
      <c r="Q323" s="73"/>
      <c r="R323" s="82"/>
      <c r="S323" s="73"/>
      <c r="T323" s="73"/>
    </row>
    <row r="324" spans="2:20" x14ac:dyDescent="0.15">
      <c r="B324" s="73"/>
      <c r="C324" s="73"/>
      <c r="D324" s="73"/>
      <c r="E324" s="74"/>
      <c r="F324" s="73"/>
      <c r="G324" s="73"/>
      <c r="H324" s="73"/>
      <c r="I324" s="73"/>
      <c r="J324" s="75"/>
      <c r="K324" s="77"/>
      <c r="L324" s="73"/>
      <c r="M324" s="73"/>
      <c r="N324" s="82"/>
      <c r="O324" s="73"/>
      <c r="P324" s="73"/>
      <c r="Q324" s="73"/>
      <c r="R324" s="82"/>
      <c r="S324" s="73"/>
      <c r="T324" s="73"/>
    </row>
    <row r="325" spans="2:20" x14ac:dyDescent="0.15">
      <c r="B325" s="73"/>
      <c r="C325" s="73"/>
      <c r="D325" s="73"/>
      <c r="E325" s="74"/>
      <c r="F325" s="73"/>
      <c r="G325" s="73"/>
      <c r="H325" s="73"/>
      <c r="I325" s="73"/>
      <c r="J325" s="75"/>
      <c r="K325" s="77"/>
      <c r="L325" s="73"/>
      <c r="M325" s="73"/>
      <c r="N325" s="82"/>
      <c r="O325" s="73"/>
      <c r="P325" s="73"/>
      <c r="Q325" s="73"/>
      <c r="R325" s="82"/>
      <c r="S325" s="73"/>
      <c r="T325" s="73"/>
    </row>
    <row r="326" spans="2:20" x14ac:dyDescent="0.15">
      <c r="B326" s="73"/>
      <c r="C326" s="73"/>
      <c r="D326" s="73"/>
      <c r="E326" s="74"/>
      <c r="F326" s="73"/>
      <c r="G326" s="73"/>
      <c r="H326" s="73"/>
      <c r="I326" s="73"/>
      <c r="J326" s="75"/>
      <c r="K326" s="77"/>
      <c r="L326" s="73"/>
      <c r="M326" s="73"/>
      <c r="N326" s="82"/>
      <c r="O326" s="73"/>
      <c r="P326" s="73"/>
      <c r="Q326" s="73"/>
      <c r="R326" s="82"/>
      <c r="S326" s="73"/>
      <c r="T326" s="73"/>
    </row>
    <row r="327" spans="2:20" x14ac:dyDescent="0.15">
      <c r="B327" s="73"/>
      <c r="C327" s="73"/>
      <c r="D327" s="73"/>
      <c r="E327" s="74"/>
      <c r="F327" s="73"/>
      <c r="G327" s="73"/>
      <c r="H327" s="73"/>
      <c r="I327" s="73"/>
      <c r="J327" s="75"/>
      <c r="K327" s="77"/>
      <c r="L327" s="73"/>
      <c r="M327" s="73"/>
      <c r="N327" s="82"/>
      <c r="O327" s="73"/>
      <c r="P327" s="73"/>
      <c r="Q327" s="73"/>
      <c r="R327" s="82"/>
      <c r="S327" s="73"/>
      <c r="T327" s="73"/>
    </row>
    <row r="328" spans="2:20" x14ac:dyDescent="0.15">
      <c r="B328" s="73"/>
      <c r="C328" s="73"/>
      <c r="D328" s="73"/>
      <c r="E328" s="74"/>
      <c r="F328" s="73"/>
      <c r="G328" s="73"/>
      <c r="H328" s="73"/>
      <c r="I328" s="73"/>
      <c r="J328" s="75"/>
      <c r="K328" s="77"/>
      <c r="L328" s="73"/>
      <c r="M328" s="73"/>
      <c r="N328" s="82"/>
      <c r="O328" s="73"/>
      <c r="P328" s="73"/>
      <c r="Q328" s="73"/>
      <c r="R328" s="82"/>
      <c r="S328" s="73"/>
      <c r="T328" s="73"/>
    </row>
    <row r="329" spans="2:20" x14ac:dyDescent="0.15">
      <c r="B329" s="73"/>
      <c r="C329" s="73"/>
      <c r="D329" s="73"/>
      <c r="E329" s="74"/>
      <c r="F329" s="73"/>
      <c r="G329" s="73"/>
      <c r="H329" s="73"/>
      <c r="I329" s="73"/>
      <c r="J329" s="75"/>
      <c r="K329" s="77"/>
      <c r="L329" s="73"/>
      <c r="M329" s="73"/>
      <c r="N329" s="82"/>
      <c r="O329" s="73"/>
      <c r="P329" s="73"/>
      <c r="Q329" s="73"/>
      <c r="R329" s="82"/>
      <c r="S329" s="73"/>
      <c r="T329" s="73"/>
    </row>
    <row r="330" spans="2:20" x14ac:dyDescent="0.15">
      <c r="B330" s="73"/>
      <c r="C330" s="73"/>
      <c r="D330" s="73"/>
      <c r="E330" s="74"/>
      <c r="F330" s="73"/>
      <c r="G330" s="73"/>
      <c r="H330" s="73"/>
      <c r="I330" s="73"/>
      <c r="J330" s="75"/>
      <c r="K330" s="77"/>
      <c r="L330" s="73"/>
      <c r="M330" s="73"/>
      <c r="N330" s="82"/>
      <c r="O330" s="73"/>
      <c r="P330" s="73"/>
      <c r="Q330" s="73"/>
      <c r="R330" s="82"/>
      <c r="S330" s="73"/>
      <c r="T330" s="73"/>
    </row>
    <row r="331" spans="2:20" x14ac:dyDescent="0.15">
      <c r="B331" s="73"/>
      <c r="C331" s="73"/>
      <c r="D331" s="73"/>
      <c r="E331" s="74"/>
      <c r="F331" s="73"/>
      <c r="G331" s="73"/>
      <c r="H331" s="73"/>
      <c r="I331" s="73"/>
      <c r="J331" s="75"/>
      <c r="K331" s="77"/>
      <c r="L331" s="73"/>
      <c r="M331" s="73"/>
      <c r="N331" s="82"/>
      <c r="O331" s="73"/>
      <c r="P331" s="73"/>
      <c r="Q331" s="73"/>
      <c r="R331" s="82"/>
      <c r="S331" s="73"/>
      <c r="T331" s="73"/>
    </row>
    <row r="332" spans="2:20" x14ac:dyDescent="0.15">
      <c r="B332" s="73"/>
      <c r="C332" s="73"/>
      <c r="D332" s="73"/>
      <c r="E332" s="74"/>
      <c r="F332" s="73"/>
      <c r="G332" s="73"/>
      <c r="H332" s="73"/>
      <c r="I332" s="73"/>
      <c r="J332" s="75"/>
      <c r="K332" s="77"/>
      <c r="L332" s="73"/>
      <c r="M332" s="73"/>
      <c r="N332" s="82"/>
      <c r="O332" s="73"/>
      <c r="P332" s="73"/>
      <c r="Q332" s="73"/>
      <c r="R332" s="82"/>
      <c r="S332" s="73"/>
      <c r="T332" s="73"/>
    </row>
    <row r="333" spans="2:20" x14ac:dyDescent="0.15">
      <c r="B333" s="73"/>
      <c r="C333" s="73"/>
      <c r="D333" s="73"/>
      <c r="E333" s="74"/>
      <c r="F333" s="73"/>
      <c r="G333" s="73"/>
      <c r="H333" s="73"/>
      <c r="I333" s="73"/>
      <c r="J333" s="75"/>
      <c r="K333" s="77"/>
      <c r="L333" s="73"/>
      <c r="M333" s="73"/>
      <c r="N333" s="82"/>
      <c r="O333" s="73"/>
      <c r="P333" s="73"/>
      <c r="Q333" s="73"/>
      <c r="R333" s="82"/>
      <c r="S333" s="73"/>
      <c r="T333" s="73"/>
    </row>
    <row r="334" spans="2:20" x14ac:dyDescent="0.15">
      <c r="B334" s="73"/>
      <c r="C334" s="73"/>
      <c r="D334" s="73"/>
      <c r="E334" s="74"/>
      <c r="F334" s="73"/>
      <c r="G334" s="73"/>
      <c r="H334" s="73"/>
      <c r="I334" s="73"/>
      <c r="J334" s="75"/>
      <c r="K334" s="77"/>
      <c r="L334" s="73"/>
      <c r="M334" s="73"/>
      <c r="N334" s="82"/>
      <c r="O334" s="73"/>
      <c r="P334" s="73"/>
      <c r="Q334" s="73"/>
      <c r="R334" s="82"/>
      <c r="S334" s="73"/>
      <c r="T334" s="73"/>
    </row>
    <row r="335" spans="2:20" x14ac:dyDescent="0.15">
      <c r="B335" s="73"/>
      <c r="C335" s="73"/>
      <c r="D335" s="73"/>
      <c r="E335" s="74"/>
      <c r="F335" s="73"/>
      <c r="G335" s="73"/>
      <c r="H335" s="73"/>
      <c r="I335" s="73"/>
      <c r="J335" s="75"/>
      <c r="K335" s="77"/>
      <c r="L335" s="73"/>
      <c r="M335" s="73"/>
      <c r="N335" s="82"/>
      <c r="O335" s="73"/>
      <c r="P335" s="73"/>
      <c r="Q335" s="73"/>
      <c r="R335" s="82"/>
      <c r="S335" s="73"/>
      <c r="T335" s="73"/>
    </row>
    <row r="336" spans="2:20" x14ac:dyDescent="0.15">
      <c r="B336" s="73"/>
      <c r="C336" s="73"/>
      <c r="D336" s="73"/>
      <c r="E336" s="74"/>
      <c r="F336" s="73"/>
      <c r="G336" s="73"/>
      <c r="H336" s="73"/>
      <c r="I336" s="73"/>
      <c r="J336" s="75"/>
      <c r="K336" s="77"/>
      <c r="L336" s="73"/>
      <c r="M336" s="73"/>
      <c r="N336" s="82"/>
      <c r="O336" s="73"/>
      <c r="P336" s="73"/>
      <c r="Q336" s="73"/>
      <c r="R336" s="82"/>
      <c r="S336" s="73"/>
      <c r="T336" s="73"/>
    </row>
    <row r="337" spans="2:20" x14ac:dyDescent="0.15">
      <c r="B337" s="73"/>
      <c r="C337" s="73"/>
      <c r="D337" s="73"/>
      <c r="E337" s="74"/>
      <c r="F337" s="73"/>
      <c r="G337" s="73"/>
      <c r="H337" s="73"/>
      <c r="I337" s="73"/>
      <c r="J337" s="75"/>
      <c r="K337" s="77"/>
      <c r="L337" s="73"/>
      <c r="M337" s="73"/>
      <c r="N337" s="82"/>
      <c r="O337" s="73"/>
      <c r="P337" s="73"/>
      <c r="Q337" s="73"/>
      <c r="R337" s="82"/>
      <c r="S337" s="73"/>
      <c r="T337" s="73"/>
    </row>
    <row r="338" spans="2:20" x14ac:dyDescent="0.15">
      <c r="B338" s="73"/>
      <c r="C338" s="73"/>
      <c r="D338" s="73"/>
      <c r="E338" s="74"/>
      <c r="F338" s="73"/>
      <c r="G338" s="73"/>
      <c r="H338" s="73"/>
      <c r="I338" s="73"/>
      <c r="J338" s="75"/>
      <c r="K338" s="77"/>
      <c r="L338" s="73"/>
      <c r="M338" s="73"/>
      <c r="N338" s="82"/>
      <c r="O338" s="73"/>
      <c r="P338" s="73"/>
      <c r="Q338" s="73"/>
      <c r="R338" s="82"/>
      <c r="S338" s="73"/>
      <c r="T338" s="73"/>
    </row>
    <row r="339" spans="2:20" x14ac:dyDescent="0.15">
      <c r="B339" s="73"/>
      <c r="C339" s="73"/>
      <c r="D339" s="73"/>
      <c r="E339" s="74"/>
      <c r="F339" s="73"/>
      <c r="G339" s="73"/>
      <c r="H339" s="73"/>
      <c r="I339" s="73"/>
      <c r="J339" s="75"/>
      <c r="K339" s="77"/>
      <c r="L339" s="73"/>
      <c r="M339" s="73"/>
      <c r="N339" s="82"/>
      <c r="O339" s="73"/>
      <c r="P339" s="73"/>
      <c r="Q339" s="73"/>
      <c r="R339" s="82"/>
      <c r="S339" s="73"/>
      <c r="T339" s="73"/>
    </row>
    <row r="340" spans="2:20" x14ac:dyDescent="0.15">
      <c r="B340" s="73"/>
      <c r="C340" s="73"/>
      <c r="D340" s="73"/>
      <c r="E340" s="74"/>
      <c r="F340" s="73"/>
      <c r="G340" s="73"/>
      <c r="H340" s="73"/>
      <c r="I340" s="73"/>
      <c r="J340" s="75"/>
      <c r="K340" s="77"/>
      <c r="L340" s="73"/>
      <c r="M340" s="73"/>
      <c r="N340" s="82"/>
      <c r="O340" s="73"/>
      <c r="P340" s="73"/>
      <c r="Q340" s="73"/>
      <c r="R340" s="82"/>
      <c r="S340" s="73"/>
      <c r="T340" s="73"/>
    </row>
    <row r="341" spans="2:20" x14ac:dyDescent="0.15">
      <c r="B341" s="73"/>
      <c r="C341" s="73"/>
      <c r="D341" s="73"/>
      <c r="E341" s="74"/>
      <c r="F341" s="73"/>
      <c r="G341" s="73"/>
      <c r="H341" s="73"/>
      <c r="I341" s="73"/>
      <c r="J341" s="75"/>
      <c r="K341" s="77"/>
      <c r="L341" s="73"/>
      <c r="M341" s="73"/>
      <c r="N341" s="82"/>
      <c r="O341" s="73"/>
      <c r="P341" s="73"/>
      <c r="Q341" s="73"/>
      <c r="R341" s="82"/>
      <c r="S341" s="73"/>
      <c r="T341" s="73"/>
    </row>
    <row r="342" spans="2:20" x14ac:dyDescent="0.15">
      <c r="B342" s="73"/>
      <c r="C342" s="73"/>
      <c r="D342" s="73"/>
      <c r="E342" s="74"/>
      <c r="F342" s="73"/>
      <c r="G342" s="73"/>
      <c r="H342" s="73"/>
      <c r="I342" s="73"/>
      <c r="J342" s="75"/>
      <c r="K342" s="77"/>
      <c r="L342" s="73"/>
      <c r="M342" s="73"/>
      <c r="N342" s="82"/>
      <c r="O342" s="73"/>
      <c r="P342" s="73"/>
      <c r="Q342" s="73"/>
      <c r="R342" s="82"/>
      <c r="S342" s="73"/>
      <c r="T342" s="73"/>
    </row>
    <row r="343" spans="2:20" x14ac:dyDescent="0.15">
      <c r="B343" s="73"/>
      <c r="C343" s="73"/>
      <c r="D343" s="73"/>
      <c r="E343" s="74"/>
      <c r="F343" s="73"/>
      <c r="G343" s="73"/>
      <c r="H343" s="73"/>
      <c r="I343" s="73"/>
      <c r="J343" s="75"/>
      <c r="K343" s="77"/>
      <c r="L343" s="73"/>
      <c r="M343" s="73"/>
      <c r="N343" s="82"/>
      <c r="O343" s="73"/>
      <c r="P343" s="73"/>
      <c r="Q343" s="73"/>
      <c r="R343" s="82"/>
      <c r="S343" s="73"/>
      <c r="T343" s="73"/>
    </row>
    <row r="344" spans="2:20" x14ac:dyDescent="0.15">
      <c r="B344" s="73"/>
      <c r="C344" s="73"/>
      <c r="D344" s="73"/>
      <c r="E344" s="74"/>
      <c r="F344" s="73"/>
      <c r="G344" s="73"/>
      <c r="H344" s="73"/>
      <c r="I344" s="73"/>
      <c r="J344" s="75"/>
      <c r="K344" s="77"/>
      <c r="L344" s="73"/>
      <c r="M344" s="73"/>
      <c r="N344" s="82"/>
      <c r="O344" s="73"/>
      <c r="P344" s="73"/>
      <c r="Q344" s="73"/>
      <c r="R344" s="82"/>
      <c r="S344" s="73"/>
      <c r="T344" s="73"/>
    </row>
    <row r="345" spans="2:20" x14ac:dyDescent="0.15">
      <c r="B345" s="73"/>
      <c r="C345" s="73"/>
      <c r="D345" s="73"/>
      <c r="E345" s="74"/>
      <c r="F345" s="73"/>
      <c r="G345" s="73"/>
      <c r="H345" s="73"/>
      <c r="I345" s="73"/>
      <c r="J345" s="75"/>
      <c r="K345" s="77"/>
      <c r="L345" s="73"/>
      <c r="M345" s="73"/>
      <c r="N345" s="82"/>
      <c r="O345" s="73"/>
      <c r="P345" s="73"/>
      <c r="Q345" s="73"/>
      <c r="R345" s="82"/>
      <c r="S345" s="73"/>
      <c r="T345" s="73"/>
    </row>
    <row r="346" spans="2:20" x14ac:dyDescent="0.15">
      <c r="B346" s="73"/>
      <c r="C346" s="73"/>
      <c r="D346" s="73"/>
      <c r="E346" s="74"/>
      <c r="F346" s="73"/>
      <c r="G346" s="73"/>
      <c r="H346" s="73"/>
      <c r="I346" s="73"/>
      <c r="J346" s="75"/>
      <c r="K346" s="77"/>
      <c r="L346" s="73"/>
      <c r="M346" s="73"/>
      <c r="N346" s="82"/>
      <c r="O346" s="73"/>
      <c r="P346" s="73"/>
      <c r="Q346" s="73"/>
      <c r="R346" s="82"/>
      <c r="S346" s="73"/>
      <c r="T346" s="73"/>
    </row>
    <row r="347" spans="2:20" x14ac:dyDescent="0.15">
      <c r="B347" s="73"/>
      <c r="C347" s="73"/>
      <c r="D347" s="73"/>
      <c r="E347" s="74"/>
      <c r="F347" s="73"/>
      <c r="G347" s="73"/>
      <c r="H347" s="73"/>
      <c r="I347" s="73"/>
      <c r="J347" s="75"/>
      <c r="K347" s="77"/>
      <c r="L347" s="73"/>
      <c r="M347" s="73"/>
      <c r="N347" s="82"/>
      <c r="O347" s="73"/>
      <c r="P347" s="73"/>
      <c r="Q347" s="73"/>
      <c r="R347" s="82"/>
      <c r="S347" s="73"/>
      <c r="T347" s="73"/>
    </row>
    <row r="348" spans="2:20" x14ac:dyDescent="0.15">
      <c r="B348" s="73"/>
      <c r="C348" s="73"/>
      <c r="D348" s="73"/>
      <c r="E348" s="74"/>
      <c r="F348" s="73"/>
      <c r="G348" s="73"/>
      <c r="H348" s="73"/>
      <c r="I348" s="73"/>
      <c r="J348" s="75"/>
      <c r="K348" s="77"/>
      <c r="L348" s="73"/>
      <c r="M348" s="73"/>
      <c r="N348" s="82"/>
      <c r="O348" s="73"/>
      <c r="P348" s="73"/>
      <c r="Q348" s="73"/>
      <c r="R348" s="82"/>
      <c r="S348" s="73"/>
      <c r="T348" s="73"/>
    </row>
    <row r="349" spans="2:20" x14ac:dyDescent="0.15">
      <c r="B349" s="73"/>
      <c r="C349" s="73"/>
      <c r="D349" s="73"/>
      <c r="E349" s="74"/>
      <c r="F349" s="73"/>
      <c r="G349" s="73"/>
      <c r="H349" s="73"/>
      <c r="I349" s="73"/>
      <c r="J349" s="75"/>
      <c r="K349" s="77"/>
      <c r="L349" s="73"/>
      <c r="M349" s="73"/>
      <c r="N349" s="82"/>
      <c r="O349" s="73"/>
      <c r="P349" s="73"/>
      <c r="Q349" s="73"/>
      <c r="R349" s="82"/>
      <c r="S349" s="73"/>
      <c r="T349" s="73"/>
    </row>
    <row r="350" spans="2:20" x14ac:dyDescent="0.15">
      <c r="B350" s="73"/>
      <c r="C350" s="73"/>
      <c r="D350" s="73"/>
      <c r="E350" s="74"/>
      <c r="F350" s="73"/>
      <c r="G350" s="73"/>
      <c r="H350" s="73"/>
      <c r="I350" s="73"/>
      <c r="J350" s="75"/>
      <c r="K350" s="77"/>
      <c r="L350" s="73"/>
      <c r="M350" s="73"/>
      <c r="N350" s="82"/>
      <c r="O350" s="73"/>
      <c r="P350" s="73"/>
      <c r="Q350" s="73"/>
      <c r="R350" s="82"/>
      <c r="S350" s="73"/>
      <c r="T350" s="73"/>
    </row>
    <row r="351" spans="2:20" x14ac:dyDescent="0.15">
      <c r="B351" s="73"/>
      <c r="C351" s="73"/>
      <c r="D351" s="73"/>
      <c r="E351" s="74"/>
      <c r="F351" s="73"/>
      <c r="G351" s="73"/>
      <c r="H351" s="73"/>
      <c r="I351" s="73"/>
      <c r="J351" s="75"/>
      <c r="K351" s="77"/>
      <c r="L351" s="73"/>
      <c r="M351" s="73"/>
      <c r="N351" s="82"/>
      <c r="O351" s="73"/>
      <c r="P351" s="73"/>
      <c r="Q351" s="73"/>
      <c r="R351" s="82"/>
      <c r="S351" s="73"/>
      <c r="T351" s="73"/>
    </row>
    <row r="352" spans="2:20" x14ac:dyDescent="0.15">
      <c r="B352" s="73"/>
      <c r="C352" s="73"/>
      <c r="D352" s="73"/>
      <c r="E352" s="74"/>
      <c r="F352" s="73"/>
      <c r="G352" s="73"/>
      <c r="H352" s="73"/>
      <c r="I352" s="73"/>
      <c r="J352" s="75"/>
      <c r="K352" s="77"/>
      <c r="L352" s="73"/>
      <c r="M352" s="73"/>
      <c r="N352" s="82"/>
      <c r="O352" s="73"/>
      <c r="P352" s="73"/>
      <c r="Q352" s="73"/>
      <c r="R352" s="82"/>
      <c r="S352" s="73"/>
      <c r="T352" s="73"/>
    </row>
    <row r="353" spans="2:20" x14ac:dyDescent="0.15">
      <c r="B353" s="73"/>
      <c r="C353" s="73"/>
      <c r="D353" s="73"/>
      <c r="E353" s="74"/>
      <c r="F353" s="73"/>
      <c r="G353" s="73"/>
      <c r="H353" s="73"/>
      <c r="I353" s="73"/>
      <c r="J353" s="75"/>
      <c r="K353" s="77"/>
      <c r="L353" s="73"/>
      <c r="M353" s="73"/>
      <c r="N353" s="82"/>
      <c r="O353" s="73"/>
      <c r="P353" s="73"/>
      <c r="Q353" s="73"/>
      <c r="R353" s="82"/>
      <c r="S353" s="73"/>
      <c r="T353" s="73"/>
    </row>
    <row r="354" spans="2:20" x14ac:dyDescent="0.15">
      <c r="B354" s="73"/>
      <c r="C354" s="73"/>
      <c r="D354" s="73"/>
      <c r="E354" s="74"/>
      <c r="F354" s="73"/>
      <c r="G354" s="73"/>
      <c r="H354" s="73"/>
      <c r="I354" s="73"/>
      <c r="J354" s="75"/>
      <c r="K354" s="77"/>
      <c r="L354" s="73"/>
      <c r="M354" s="73"/>
      <c r="N354" s="82"/>
      <c r="O354" s="73"/>
      <c r="P354" s="73"/>
      <c r="Q354" s="73"/>
      <c r="R354" s="82"/>
      <c r="S354" s="73"/>
      <c r="T354" s="73"/>
    </row>
    <row r="355" spans="2:20" x14ac:dyDescent="0.15">
      <c r="B355" s="73"/>
      <c r="C355" s="73"/>
      <c r="D355" s="73"/>
      <c r="E355" s="74"/>
      <c r="F355" s="73"/>
      <c r="G355" s="73"/>
      <c r="H355" s="73"/>
      <c r="I355" s="73"/>
      <c r="J355" s="75"/>
      <c r="K355" s="77"/>
      <c r="L355" s="73"/>
      <c r="M355" s="73"/>
      <c r="N355" s="82"/>
      <c r="O355" s="73"/>
      <c r="P355" s="73"/>
      <c r="Q355" s="73"/>
      <c r="R355" s="82"/>
      <c r="S355" s="73"/>
      <c r="T355" s="73"/>
    </row>
    <row r="356" spans="2:20" x14ac:dyDescent="0.15">
      <c r="B356" s="73"/>
      <c r="C356" s="73"/>
      <c r="D356" s="73"/>
      <c r="E356" s="74"/>
      <c r="F356" s="73"/>
      <c r="G356" s="73"/>
      <c r="H356" s="73"/>
      <c r="I356" s="73"/>
      <c r="J356" s="75"/>
      <c r="K356" s="77"/>
      <c r="L356" s="73"/>
      <c r="M356" s="73"/>
      <c r="N356" s="82"/>
      <c r="O356" s="73"/>
      <c r="P356" s="73"/>
      <c r="Q356" s="73"/>
      <c r="R356" s="82"/>
      <c r="S356" s="73"/>
      <c r="T356" s="73"/>
    </row>
    <row r="357" spans="2:20" x14ac:dyDescent="0.15">
      <c r="B357" s="73"/>
      <c r="C357" s="73"/>
      <c r="D357" s="73"/>
      <c r="E357" s="74"/>
      <c r="F357" s="73"/>
      <c r="G357" s="73"/>
      <c r="H357" s="73"/>
      <c r="I357" s="73"/>
      <c r="J357" s="75"/>
      <c r="K357" s="77"/>
      <c r="L357" s="73"/>
      <c r="M357" s="73"/>
      <c r="N357" s="82"/>
      <c r="O357" s="73"/>
      <c r="P357" s="73"/>
      <c r="Q357" s="73"/>
      <c r="R357" s="82"/>
      <c r="S357" s="73"/>
      <c r="T357" s="73"/>
    </row>
    <row r="358" spans="2:20" x14ac:dyDescent="0.15">
      <c r="B358" s="73"/>
      <c r="C358" s="73"/>
      <c r="D358" s="73"/>
      <c r="E358" s="74"/>
      <c r="F358" s="73"/>
      <c r="G358" s="73"/>
      <c r="H358" s="73"/>
      <c r="I358" s="73"/>
      <c r="J358" s="75"/>
      <c r="K358" s="77"/>
      <c r="L358" s="73"/>
      <c r="M358" s="73"/>
      <c r="N358" s="82"/>
      <c r="O358" s="73"/>
      <c r="P358" s="73"/>
      <c r="Q358" s="73"/>
      <c r="R358" s="82"/>
      <c r="S358" s="73"/>
      <c r="T358" s="73"/>
    </row>
    <row r="359" spans="2:20" x14ac:dyDescent="0.15">
      <c r="B359" s="73"/>
      <c r="C359" s="73"/>
      <c r="D359" s="73"/>
      <c r="E359" s="74"/>
      <c r="F359" s="73"/>
      <c r="G359" s="73"/>
      <c r="H359" s="73"/>
      <c r="I359" s="73"/>
      <c r="J359" s="75"/>
      <c r="K359" s="77"/>
      <c r="L359" s="73"/>
      <c r="M359" s="73"/>
      <c r="N359" s="82"/>
      <c r="O359" s="73"/>
      <c r="P359" s="73"/>
      <c r="Q359" s="73"/>
      <c r="R359" s="82"/>
      <c r="S359" s="73"/>
      <c r="T359" s="73"/>
    </row>
    <row r="360" spans="2:20" x14ac:dyDescent="0.15">
      <c r="B360" s="73"/>
      <c r="C360" s="73"/>
      <c r="D360" s="73"/>
      <c r="E360" s="74"/>
      <c r="F360" s="73"/>
      <c r="G360" s="73"/>
      <c r="H360" s="73"/>
      <c r="I360" s="73"/>
      <c r="J360" s="75"/>
      <c r="K360" s="77"/>
      <c r="L360" s="73"/>
      <c r="M360" s="73"/>
      <c r="N360" s="82"/>
      <c r="O360" s="73"/>
      <c r="P360" s="73"/>
      <c r="Q360" s="73"/>
      <c r="R360" s="82"/>
      <c r="S360" s="73"/>
      <c r="T360" s="73"/>
    </row>
    <row r="361" spans="2:20" x14ac:dyDescent="0.15">
      <c r="B361" s="73"/>
      <c r="C361" s="73"/>
      <c r="D361" s="73"/>
      <c r="E361" s="74"/>
      <c r="F361" s="73"/>
      <c r="G361" s="73"/>
      <c r="H361" s="73"/>
      <c r="I361" s="73"/>
      <c r="J361" s="75"/>
      <c r="K361" s="77"/>
      <c r="L361" s="73"/>
      <c r="M361" s="73"/>
      <c r="N361" s="82"/>
      <c r="O361" s="73"/>
      <c r="P361" s="73"/>
      <c r="Q361" s="73"/>
      <c r="R361" s="82"/>
      <c r="S361" s="73"/>
      <c r="T361" s="73"/>
    </row>
    <row r="362" spans="2:20" x14ac:dyDescent="0.15">
      <c r="B362" s="73"/>
      <c r="C362" s="73"/>
      <c r="D362" s="73"/>
      <c r="E362" s="74"/>
      <c r="F362" s="73"/>
      <c r="G362" s="73"/>
      <c r="H362" s="73"/>
      <c r="I362" s="73"/>
      <c r="J362" s="75"/>
      <c r="K362" s="77"/>
      <c r="L362" s="73"/>
      <c r="M362" s="73"/>
      <c r="N362" s="82"/>
      <c r="O362" s="73"/>
      <c r="P362" s="73"/>
      <c r="Q362" s="73"/>
      <c r="R362" s="82"/>
      <c r="S362" s="73"/>
      <c r="T362" s="73"/>
    </row>
    <row r="363" spans="2:20" x14ac:dyDescent="0.15">
      <c r="B363" s="73"/>
      <c r="C363" s="73"/>
      <c r="D363" s="73"/>
      <c r="E363" s="74"/>
      <c r="F363" s="73"/>
      <c r="G363" s="73"/>
      <c r="H363" s="73"/>
      <c r="I363" s="73"/>
      <c r="J363" s="75"/>
      <c r="K363" s="77"/>
      <c r="L363" s="73"/>
      <c r="M363" s="73"/>
      <c r="N363" s="82"/>
      <c r="O363" s="73"/>
      <c r="P363" s="73"/>
      <c r="Q363" s="73"/>
      <c r="R363" s="82"/>
      <c r="S363" s="73"/>
      <c r="T363" s="73"/>
    </row>
    <row r="364" spans="2:20" x14ac:dyDescent="0.15">
      <c r="B364" s="73"/>
      <c r="C364" s="73"/>
      <c r="D364" s="73"/>
      <c r="E364" s="74"/>
      <c r="F364" s="73"/>
      <c r="G364" s="73"/>
      <c r="H364" s="73"/>
      <c r="I364" s="73"/>
      <c r="J364" s="75"/>
      <c r="K364" s="77"/>
      <c r="L364" s="73"/>
      <c r="M364" s="73"/>
      <c r="N364" s="82"/>
      <c r="O364" s="73"/>
      <c r="P364" s="73"/>
      <c r="Q364" s="73"/>
      <c r="R364" s="82"/>
      <c r="S364" s="73"/>
      <c r="T364" s="73"/>
    </row>
    <row r="365" spans="2:20" x14ac:dyDescent="0.15">
      <c r="B365" s="73"/>
      <c r="C365" s="73"/>
      <c r="D365" s="73"/>
      <c r="E365" s="74"/>
      <c r="F365" s="73"/>
      <c r="G365" s="73"/>
      <c r="H365" s="73"/>
      <c r="I365" s="73"/>
      <c r="J365" s="75"/>
      <c r="K365" s="77"/>
      <c r="L365" s="73"/>
      <c r="M365" s="73"/>
      <c r="N365" s="82"/>
      <c r="O365" s="73"/>
      <c r="P365" s="73"/>
      <c r="Q365" s="73"/>
      <c r="R365" s="82"/>
      <c r="S365" s="73"/>
      <c r="T365" s="73"/>
    </row>
    <row r="366" spans="2:20" x14ac:dyDescent="0.15">
      <c r="B366" s="73"/>
      <c r="C366" s="73"/>
      <c r="D366" s="73"/>
      <c r="E366" s="74"/>
      <c r="F366" s="73"/>
      <c r="G366" s="73"/>
      <c r="H366" s="73"/>
      <c r="I366" s="73"/>
      <c r="J366" s="75"/>
      <c r="K366" s="77"/>
      <c r="L366" s="73"/>
      <c r="M366" s="73"/>
      <c r="N366" s="82"/>
      <c r="O366" s="73"/>
      <c r="P366" s="73"/>
      <c r="Q366" s="73"/>
      <c r="R366" s="82"/>
      <c r="S366" s="73"/>
      <c r="T366" s="73"/>
    </row>
    <row r="367" spans="2:20" x14ac:dyDescent="0.15">
      <c r="B367" s="73"/>
      <c r="C367" s="73"/>
      <c r="D367" s="73"/>
      <c r="E367" s="74"/>
      <c r="F367" s="73"/>
      <c r="G367" s="73"/>
      <c r="H367" s="73"/>
      <c r="I367" s="73"/>
      <c r="J367" s="75"/>
      <c r="K367" s="77"/>
      <c r="L367" s="73"/>
      <c r="M367" s="73"/>
      <c r="N367" s="82"/>
      <c r="O367" s="73"/>
      <c r="P367" s="73"/>
      <c r="Q367" s="73"/>
      <c r="R367" s="82"/>
      <c r="S367" s="73"/>
      <c r="T367" s="73"/>
    </row>
    <row r="368" spans="2:20" x14ac:dyDescent="0.15">
      <c r="B368" s="73"/>
      <c r="C368" s="73"/>
      <c r="D368" s="73"/>
      <c r="E368" s="74"/>
      <c r="F368" s="73"/>
      <c r="G368" s="73"/>
      <c r="H368" s="73"/>
      <c r="I368" s="73"/>
      <c r="J368" s="75"/>
      <c r="K368" s="77"/>
      <c r="L368" s="73"/>
      <c r="M368" s="73"/>
      <c r="N368" s="82"/>
      <c r="O368" s="73"/>
      <c r="P368" s="73"/>
      <c r="Q368" s="73"/>
      <c r="R368" s="82"/>
      <c r="S368" s="73"/>
      <c r="T368" s="73"/>
    </row>
    <row r="369" spans="2:20" x14ac:dyDescent="0.15">
      <c r="B369" s="73"/>
      <c r="C369" s="73"/>
      <c r="D369" s="73"/>
      <c r="E369" s="74"/>
      <c r="F369" s="73"/>
      <c r="G369" s="73"/>
      <c r="H369" s="73"/>
      <c r="I369" s="73"/>
      <c r="J369" s="75"/>
      <c r="K369" s="77"/>
      <c r="L369" s="73"/>
      <c r="M369" s="73"/>
      <c r="N369" s="82"/>
      <c r="O369" s="73"/>
      <c r="P369" s="73"/>
      <c r="Q369" s="73"/>
      <c r="R369" s="82"/>
      <c r="S369" s="73"/>
      <c r="T369" s="73"/>
    </row>
    <row r="370" spans="2:20" x14ac:dyDescent="0.15">
      <c r="B370" s="73"/>
      <c r="C370" s="73"/>
      <c r="D370" s="73"/>
      <c r="E370" s="74"/>
      <c r="F370" s="73"/>
      <c r="G370" s="73"/>
      <c r="H370" s="73"/>
      <c r="I370" s="73"/>
      <c r="J370" s="75"/>
      <c r="K370" s="77"/>
      <c r="L370" s="73"/>
      <c r="M370" s="73"/>
      <c r="N370" s="82"/>
      <c r="O370" s="73"/>
      <c r="P370" s="73"/>
      <c r="Q370" s="73"/>
      <c r="R370" s="82"/>
      <c r="S370" s="73"/>
      <c r="T370" s="73"/>
    </row>
    <row r="371" spans="2:20" x14ac:dyDescent="0.15">
      <c r="B371" s="73"/>
      <c r="C371" s="73"/>
      <c r="D371" s="73"/>
      <c r="E371" s="74"/>
      <c r="F371" s="73"/>
      <c r="G371" s="73"/>
      <c r="H371" s="73"/>
      <c r="I371" s="73"/>
      <c r="J371" s="75"/>
      <c r="K371" s="77"/>
      <c r="L371" s="73"/>
      <c r="M371" s="73"/>
      <c r="N371" s="82"/>
      <c r="O371" s="73"/>
      <c r="P371" s="73"/>
      <c r="Q371" s="73"/>
      <c r="R371" s="82"/>
      <c r="S371" s="73"/>
      <c r="T371" s="73"/>
    </row>
    <row r="372" spans="2:20" x14ac:dyDescent="0.15">
      <c r="B372" s="73"/>
      <c r="C372" s="73"/>
      <c r="D372" s="73"/>
      <c r="E372" s="74"/>
      <c r="F372" s="73"/>
      <c r="G372" s="73"/>
      <c r="H372" s="73"/>
      <c r="I372" s="73"/>
      <c r="J372" s="75"/>
      <c r="K372" s="77"/>
      <c r="L372" s="73"/>
      <c r="M372" s="73"/>
      <c r="N372" s="82"/>
      <c r="O372" s="73"/>
      <c r="P372" s="73"/>
      <c r="Q372" s="73"/>
      <c r="R372" s="82"/>
      <c r="S372" s="73"/>
      <c r="T372" s="73"/>
    </row>
    <row r="373" spans="2:20" x14ac:dyDescent="0.15">
      <c r="B373" s="73"/>
      <c r="C373" s="73"/>
      <c r="D373" s="73"/>
      <c r="E373" s="74"/>
      <c r="F373" s="73"/>
      <c r="G373" s="73"/>
      <c r="H373" s="73"/>
      <c r="I373" s="73"/>
      <c r="J373" s="75"/>
      <c r="K373" s="77"/>
      <c r="L373" s="73"/>
      <c r="M373" s="73"/>
      <c r="N373" s="82"/>
      <c r="O373" s="73"/>
      <c r="P373" s="73"/>
      <c r="Q373" s="73"/>
      <c r="R373" s="82"/>
      <c r="S373" s="73"/>
      <c r="T373" s="73"/>
    </row>
    <row r="374" spans="2:20" x14ac:dyDescent="0.15">
      <c r="B374" s="73"/>
      <c r="C374" s="73"/>
      <c r="D374" s="73"/>
      <c r="E374" s="74"/>
      <c r="F374" s="73"/>
      <c r="G374" s="73"/>
      <c r="H374" s="73"/>
      <c r="I374" s="73"/>
      <c r="J374" s="75"/>
      <c r="K374" s="77"/>
      <c r="L374" s="73"/>
      <c r="M374" s="73"/>
      <c r="N374" s="82"/>
      <c r="O374" s="73"/>
      <c r="P374" s="73"/>
      <c r="Q374" s="73"/>
      <c r="R374" s="82"/>
      <c r="S374" s="73"/>
      <c r="T374" s="73"/>
    </row>
    <row r="375" spans="2:20" x14ac:dyDescent="0.15">
      <c r="B375" s="73"/>
      <c r="C375" s="73"/>
      <c r="D375" s="73"/>
      <c r="E375" s="74"/>
      <c r="F375" s="73"/>
      <c r="G375" s="73"/>
      <c r="H375" s="73"/>
      <c r="I375" s="73"/>
      <c r="J375" s="75"/>
      <c r="K375" s="77"/>
      <c r="L375" s="73"/>
      <c r="M375" s="73"/>
      <c r="N375" s="82"/>
      <c r="O375" s="73"/>
      <c r="P375" s="73"/>
      <c r="Q375" s="73"/>
      <c r="R375" s="82"/>
      <c r="S375" s="73"/>
      <c r="T375" s="73"/>
    </row>
    <row r="376" spans="2:20" x14ac:dyDescent="0.15">
      <c r="B376" s="73"/>
      <c r="C376" s="73"/>
      <c r="D376" s="73"/>
      <c r="E376" s="74"/>
      <c r="F376" s="73"/>
      <c r="G376" s="73"/>
      <c r="H376" s="73"/>
      <c r="I376" s="73"/>
      <c r="J376" s="75"/>
      <c r="K376" s="77"/>
      <c r="L376" s="73"/>
      <c r="M376" s="73"/>
      <c r="N376" s="82"/>
      <c r="O376" s="73"/>
      <c r="P376" s="73"/>
      <c r="Q376" s="73"/>
      <c r="R376" s="82"/>
      <c r="S376" s="73"/>
      <c r="T376" s="73"/>
    </row>
    <row r="377" spans="2:20" x14ac:dyDescent="0.15">
      <c r="B377" s="73"/>
      <c r="C377" s="73"/>
      <c r="D377" s="73"/>
      <c r="E377" s="74"/>
      <c r="F377" s="73"/>
      <c r="G377" s="73"/>
      <c r="H377" s="73"/>
      <c r="I377" s="73"/>
      <c r="J377" s="75"/>
      <c r="K377" s="77"/>
      <c r="L377" s="73"/>
      <c r="M377" s="73"/>
      <c r="N377" s="82"/>
      <c r="O377" s="73"/>
      <c r="P377" s="73"/>
      <c r="Q377" s="73"/>
      <c r="R377" s="82"/>
      <c r="S377" s="73"/>
      <c r="T377" s="73"/>
    </row>
    <row r="378" spans="2:20" x14ac:dyDescent="0.15">
      <c r="B378" s="73"/>
      <c r="C378" s="73"/>
      <c r="D378" s="73"/>
      <c r="E378" s="74"/>
      <c r="F378" s="73"/>
      <c r="G378" s="73"/>
      <c r="H378" s="73"/>
      <c r="I378" s="73"/>
      <c r="J378" s="75"/>
      <c r="K378" s="77"/>
      <c r="L378" s="73"/>
      <c r="M378" s="73"/>
      <c r="N378" s="82"/>
      <c r="O378" s="73"/>
      <c r="P378" s="73"/>
      <c r="Q378" s="73"/>
      <c r="R378" s="82"/>
      <c r="S378" s="73"/>
      <c r="T378" s="73"/>
    </row>
    <row r="379" spans="2:20" x14ac:dyDescent="0.15">
      <c r="B379" s="73"/>
      <c r="C379" s="73"/>
      <c r="D379" s="73"/>
      <c r="E379" s="74"/>
      <c r="F379" s="73"/>
      <c r="G379" s="73"/>
      <c r="H379" s="73"/>
      <c r="I379" s="73"/>
      <c r="J379" s="75"/>
      <c r="K379" s="77"/>
      <c r="L379" s="73"/>
      <c r="M379" s="73"/>
      <c r="N379" s="82"/>
      <c r="O379" s="73"/>
      <c r="P379" s="73"/>
      <c r="Q379" s="73"/>
      <c r="R379" s="82"/>
      <c r="S379" s="73"/>
      <c r="T379" s="73"/>
    </row>
    <row r="380" spans="2:20" x14ac:dyDescent="0.15">
      <c r="B380" s="73"/>
      <c r="C380" s="73"/>
      <c r="D380" s="73"/>
      <c r="E380" s="74"/>
      <c r="F380" s="73"/>
      <c r="G380" s="73"/>
      <c r="H380" s="73"/>
      <c r="I380" s="73"/>
      <c r="J380" s="75"/>
      <c r="K380" s="77"/>
      <c r="L380" s="73"/>
      <c r="M380" s="73"/>
      <c r="N380" s="82"/>
      <c r="O380" s="73"/>
      <c r="P380" s="73"/>
      <c r="Q380" s="73"/>
      <c r="R380" s="82"/>
      <c r="S380" s="73"/>
      <c r="T380" s="73"/>
    </row>
    <row r="381" spans="2:20" x14ac:dyDescent="0.15">
      <c r="B381" s="73"/>
      <c r="C381" s="73"/>
      <c r="D381" s="73"/>
      <c r="E381" s="74"/>
      <c r="F381" s="73"/>
      <c r="G381" s="73"/>
      <c r="H381" s="73"/>
      <c r="I381" s="73"/>
      <c r="J381" s="75"/>
      <c r="K381" s="77"/>
      <c r="L381" s="73"/>
      <c r="M381" s="73"/>
      <c r="N381" s="82"/>
      <c r="O381" s="73"/>
      <c r="P381" s="73"/>
      <c r="Q381" s="73"/>
      <c r="R381" s="82"/>
      <c r="S381" s="73"/>
      <c r="T381" s="73"/>
    </row>
    <row r="382" spans="2:20" x14ac:dyDescent="0.15">
      <c r="B382" s="73"/>
      <c r="C382" s="73"/>
      <c r="D382" s="73"/>
      <c r="E382" s="74"/>
      <c r="F382" s="73"/>
      <c r="G382" s="73"/>
      <c r="H382" s="73"/>
      <c r="I382" s="73"/>
      <c r="J382" s="75"/>
      <c r="K382" s="77"/>
      <c r="L382" s="73"/>
      <c r="M382" s="73"/>
      <c r="N382" s="82"/>
      <c r="O382" s="73"/>
      <c r="P382" s="73"/>
      <c r="Q382" s="73"/>
      <c r="R382" s="82"/>
      <c r="S382" s="73"/>
      <c r="T382" s="73"/>
    </row>
    <row r="383" spans="2:20" x14ac:dyDescent="0.15">
      <c r="B383" s="73"/>
      <c r="C383" s="73"/>
      <c r="D383" s="73"/>
      <c r="E383" s="74"/>
      <c r="F383" s="73"/>
      <c r="G383" s="73"/>
      <c r="H383" s="73"/>
      <c r="I383" s="73"/>
      <c r="J383" s="75"/>
      <c r="K383" s="77"/>
      <c r="L383" s="73"/>
      <c r="M383" s="73"/>
      <c r="N383" s="82"/>
      <c r="O383" s="73"/>
      <c r="P383" s="73"/>
      <c r="Q383" s="73"/>
      <c r="R383" s="82"/>
      <c r="S383" s="73"/>
      <c r="T383" s="73"/>
    </row>
    <row r="384" spans="2:20" x14ac:dyDescent="0.15">
      <c r="B384" s="73"/>
      <c r="C384" s="73"/>
      <c r="D384" s="73"/>
      <c r="E384" s="74"/>
      <c r="F384" s="73"/>
      <c r="G384" s="73"/>
      <c r="H384" s="73"/>
      <c r="I384" s="73"/>
      <c r="J384" s="75"/>
      <c r="K384" s="77"/>
      <c r="L384" s="73"/>
      <c r="M384" s="73"/>
      <c r="N384" s="82"/>
      <c r="O384" s="73"/>
      <c r="P384" s="73"/>
      <c r="Q384" s="73"/>
      <c r="R384" s="82"/>
      <c r="S384" s="73"/>
      <c r="T384" s="73"/>
    </row>
    <row r="385" spans="2:20" x14ac:dyDescent="0.15">
      <c r="B385" s="73"/>
      <c r="C385" s="73"/>
      <c r="D385" s="73"/>
      <c r="E385" s="74"/>
      <c r="F385" s="73"/>
      <c r="G385" s="73"/>
      <c r="H385" s="73"/>
      <c r="I385" s="73"/>
      <c r="J385" s="75"/>
      <c r="K385" s="77"/>
      <c r="L385" s="73"/>
      <c r="M385" s="73"/>
      <c r="N385" s="82"/>
      <c r="O385" s="73"/>
      <c r="P385" s="73"/>
      <c r="Q385" s="73"/>
      <c r="R385" s="82"/>
      <c r="S385" s="73"/>
      <c r="T385" s="73"/>
    </row>
    <row r="386" spans="2:20" x14ac:dyDescent="0.15">
      <c r="B386" s="73"/>
      <c r="C386" s="73"/>
      <c r="D386" s="73"/>
      <c r="E386" s="74"/>
      <c r="F386" s="73"/>
      <c r="G386" s="73"/>
      <c r="H386" s="73"/>
      <c r="I386" s="73"/>
      <c r="J386" s="75"/>
      <c r="K386" s="77"/>
      <c r="L386" s="73"/>
      <c r="M386" s="73"/>
      <c r="N386" s="82"/>
      <c r="O386" s="73"/>
      <c r="P386" s="73"/>
      <c r="Q386" s="73"/>
      <c r="R386" s="82"/>
      <c r="S386" s="73"/>
      <c r="T386" s="73"/>
    </row>
    <row r="387" spans="2:20" x14ac:dyDescent="0.15">
      <c r="B387" s="73"/>
      <c r="C387" s="73"/>
      <c r="D387" s="73"/>
      <c r="E387" s="74"/>
      <c r="F387" s="73"/>
      <c r="G387" s="73"/>
      <c r="H387" s="73"/>
      <c r="I387" s="73"/>
      <c r="J387" s="75"/>
      <c r="K387" s="77"/>
      <c r="L387" s="73"/>
      <c r="M387" s="73"/>
      <c r="N387" s="82"/>
      <c r="O387" s="73"/>
      <c r="P387" s="73"/>
      <c r="Q387" s="73"/>
      <c r="R387" s="82"/>
      <c r="S387" s="73"/>
      <c r="T387" s="73"/>
    </row>
    <row r="388" spans="2:20" x14ac:dyDescent="0.15">
      <c r="B388" s="73"/>
      <c r="C388" s="73"/>
      <c r="D388" s="73"/>
      <c r="E388" s="74"/>
      <c r="F388" s="73"/>
      <c r="G388" s="73"/>
      <c r="H388" s="73"/>
      <c r="I388" s="73"/>
      <c r="J388" s="75"/>
      <c r="K388" s="77"/>
      <c r="L388" s="73"/>
      <c r="M388" s="73"/>
      <c r="N388" s="82"/>
      <c r="O388" s="73"/>
      <c r="P388" s="73"/>
      <c r="Q388" s="73"/>
      <c r="R388" s="82"/>
      <c r="S388" s="73"/>
      <c r="T388" s="73"/>
    </row>
    <row r="389" spans="2:20" x14ac:dyDescent="0.15">
      <c r="B389" s="73"/>
      <c r="C389" s="73"/>
      <c r="D389" s="73"/>
      <c r="E389" s="74"/>
      <c r="F389" s="73"/>
      <c r="G389" s="73"/>
      <c r="H389" s="73"/>
      <c r="I389" s="73"/>
      <c r="J389" s="75"/>
      <c r="K389" s="77"/>
      <c r="L389" s="73"/>
      <c r="M389" s="73"/>
      <c r="N389" s="82"/>
      <c r="O389" s="73"/>
      <c r="P389" s="73"/>
      <c r="Q389" s="73"/>
      <c r="R389" s="82"/>
      <c r="S389" s="73"/>
      <c r="T389" s="73"/>
    </row>
    <row r="390" spans="2:20" x14ac:dyDescent="0.15">
      <c r="B390" s="73"/>
      <c r="C390" s="73"/>
      <c r="D390" s="73"/>
      <c r="E390" s="74"/>
      <c r="F390" s="73"/>
      <c r="G390" s="73"/>
      <c r="H390" s="73"/>
      <c r="I390" s="73"/>
      <c r="J390" s="75"/>
      <c r="K390" s="77"/>
      <c r="L390" s="73"/>
      <c r="M390" s="73"/>
      <c r="N390" s="82"/>
      <c r="O390" s="73"/>
      <c r="P390" s="73"/>
      <c r="Q390" s="73"/>
      <c r="R390" s="82"/>
      <c r="S390" s="73"/>
      <c r="T390" s="73"/>
    </row>
    <row r="391" spans="2:20" x14ac:dyDescent="0.15">
      <c r="B391" s="73"/>
      <c r="C391" s="73"/>
      <c r="D391" s="73"/>
      <c r="E391" s="74"/>
      <c r="F391" s="73"/>
      <c r="G391" s="73"/>
      <c r="H391" s="73"/>
      <c r="I391" s="73"/>
      <c r="J391" s="75"/>
      <c r="K391" s="77"/>
      <c r="L391" s="73"/>
      <c r="M391" s="73"/>
      <c r="N391" s="82"/>
      <c r="O391" s="73"/>
      <c r="P391" s="73"/>
      <c r="Q391" s="73"/>
      <c r="R391" s="82"/>
      <c r="S391" s="73"/>
      <c r="T391" s="73"/>
    </row>
    <row r="392" spans="2:20" x14ac:dyDescent="0.15">
      <c r="B392" s="73"/>
      <c r="C392" s="73"/>
      <c r="D392" s="73"/>
      <c r="E392" s="74"/>
      <c r="F392" s="73"/>
      <c r="G392" s="73"/>
      <c r="H392" s="73"/>
      <c r="I392" s="73"/>
      <c r="J392" s="75"/>
      <c r="K392" s="77"/>
      <c r="L392" s="73"/>
      <c r="M392" s="73"/>
      <c r="N392" s="82"/>
      <c r="O392" s="73"/>
      <c r="P392" s="73"/>
      <c r="Q392" s="73"/>
      <c r="R392" s="82"/>
      <c r="S392" s="73"/>
      <c r="T392" s="73"/>
    </row>
    <row r="393" spans="2:20" x14ac:dyDescent="0.15">
      <c r="B393" s="73"/>
      <c r="C393" s="73"/>
      <c r="D393" s="73"/>
      <c r="E393" s="74"/>
      <c r="F393" s="73"/>
      <c r="G393" s="73"/>
      <c r="H393" s="73"/>
      <c r="I393" s="73"/>
      <c r="J393" s="75"/>
      <c r="K393" s="77"/>
      <c r="L393" s="73"/>
      <c r="M393" s="73"/>
      <c r="N393" s="82"/>
      <c r="O393" s="73"/>
      <c r="P393" s="73"/>
      <c r="Q393" s="73"/>
      <c r="R393" s="82"/>
      <c r="S393" s="73"/>
      <c r="T393" s="73"/>
    </row>
    <row r="394" spans="2:20" x14ac:dyDescent="0.15">
      <c r="B394" s="73"/>
      <c r="C394" s="73"/>
      <c r="D394" s="73"/>
      <c r="E394" s="74"/>
      <c r="F394" s="73"/>
      <c r="G394" s="73"/>
      <c r="H394" s="73"/>
      <c r="I394" s="73"/>
      <c r="J394" s="75"/>
      <c r="K394" s="77"/>
      <c r="L394" s="73"/>
      <c r="M394" s="73"/>
      <c r="N394" s="82"/>
      <c r="O394" s="73"/>
      <c r="P394" s="73"/>
      <c r="Q394" s="73"/>
      <c r="R394" s="82"/>
      <c r="S394" s="73"/>
      <c r="T394" s="73"/>
    </row>
    <row r="395" spans="2:20" x14ac:dyDescent="0.15">
      <c r="B395" s="73"/>
      <c r="C395" s="73"/>
      <c r="D395" s="73"/>
      <c r="E395" s="74"/>
      <c r="F395" s="73"/>
      <c r="G395" s="73"/>
      <c r="H395" s="73"/>
      <c r="I395" s="73"/>
      <c r="J395" s="75"/>
      <c r="K395" s="77"/>
      <c r="L395" s="73"/>
      <c r="M395" s="73"/>
      <c r="N395" s="82"/>
      <c r="O395" s="73"/>
      <c r="P395" s="73"/>
      <c r="Q395" s="73"/>
      <c r="R395" s="82"/>
      <c r="S395" s="73"/>
      <c r="T395" s="73"/>
    </row>
    <row r="396" spans="2:20" x14ac:dyDescent="0.15">
      <c r="B396" s="73"/>
      <c r="C396" s="73"/>
      <c r="D396" s="73"/>
      <c r="E396" s="74"/>
      <c r="F396" s="73"/>
      <c r="G396" s="73"/>
      <c r="H396" s="73"/>
      <c r="I396" s="73"/>
      <c r="J396" s="75"/>
      <c r="K396" s="77"/>
      <c r="L396" s="73"/>
      <c r="M396" s="73"/>
      <c r="N396" s="82"/>
      <c r="O396" s="73"/>
      <c r="P396" s="73"/>
      <c r="Q396" s="73"/>
      <c r="R396" s="82"/>
      <c r="S396" s="73"/>
      <c r="T396" s="73"/>
    </row>
    <row r="397" spans="2:20" x14ac:dyDescent="0.15">
      <c r="B397" s="73"/>
      <c r="C397" s="73"/>
      <c r="D397" s="73"/>
      <c r="E397" s="74"/>
      <c r="F397" s="73"/>
      <c r="G397" s="73"/>
      <c r="H397" s="73"/>
      <c r="I397" s="73"/>
      <c r="J397" s="75"/>
      <c r="K397" s="77"/>
      <c r="L397" s="73"/>
      <c r="M397" s="73"/>
      <c r="N397" s="82"/>
      <c r="O397" s="73"/>
      <c r="P397" s="73"/>
      <c r="Q397" s="73"/>
      <c r="R397" s="82"/>
      <c r="S397" s="73"/>
      <c r="T397" s="73"/>
    </row>
    <row r="398" spans="2:20" x14ac:dyDescent="0.15">
      <c r="B398" s="73"/>
      <c r="C398" s="73"/>
      <c r="D398" s="73"/>
      <c r="E398" s="74"/>
      <c r="F398" s="73"/>
      <c r="G398" s="73"/>
      <c r="H398" s="73"/>
      <c r="I398" s="73"/>
      <c r="J398" s="75"/>
      <c r="K398" s="77"/>
      <c r="L398" s="73"/>
      <c r="M398" s="73"/>
      <c r="N398" s="82"/>
      <c r="O398" s="73"/>
      <c r="P398" s="73"/>
      <c r="Q398" s="73"/>
      <c r="R398" s="82"/>
      <c r="S398" s="73"/>
      <c r="T398" s="73"/>
    </row>
    <row r="399" spans="2:20" x14ac:dyDescent="0.15">
      <c r="B399" s="73"/>
      <c r="C399" s="73"/>
      <c r="D399" s="73"/>
      <c r="E399" s="74"/>
      <c r="F399" s="73"/>
      <c r="G399" s="73"/>
      <c r="H399" s="73"/>
      <c r="I399" s="73"/>
      <c r="J399" s="75"/>
      <c r="K399" s="77"/>
      <c r="L399" s="73"/>
      <c r="M399" s="73"/>
      <c r="N399" s="82"/>
      <c r="O399" s="73"/>
      <c r="P399" s="73"/>
      <c r="Q399" s="73"/>
      <c r="R399" s="82"/>
      <c r="S399" s="73"/>
      <c r="T399" s="73"/>
    </row>
    <row r="400" spans="2:20" x14ac:dyDescent="0.15">
      <c r="B400" s="73"/>
      <c r="C400" s="73"/>
      <c r="D400" s="73"/>
      <c r="E400" s="74"/>
      <c r="F400" s="73"/>
      <c r="G400" s="73"/>
      <c r="H400" s="73"/>
      <c r="I400" s="73"/>
      <c r="J400" s="75"/>
      <c r="K400" s="77"/>
      <c r="L400" s="73"/>
      <c r="M400" s="73"/>
      <c r="N400" s="82"/>
      <c r="O400" s="73"/>
      <c r="P400" s="73"/>
      <c r="Q400" s="73"/>
      <c r="R400" s="82"/>
      <c r="S400" s="73"/>
      <c r="T400" s="73"/>
    </row>
  </sheetData>
  <sheetProtection algorithmName="SHA-512" hashValue="02PTDVIsMMV3KS/eDXX8duu+Tvma9wUuicCAOL7T3jxlHqSpyHjeNhzd2OmL685rLL1YLI1GDTlfbcIbDw2wgg==" saltValue="5szb9J/TTFM5cN/LsTk/Yg==" spinCount="100000" sheet="1" objects="1" scenarios="1" selectLockedCells="1"/>
  <protectedRanges>
    <protectedRange sqref="F5:I105 J5:K5 L5:T105" name="範囲2"/>
    <protectedRange sqref="B6:E105" name="範囲1"/>
  </protectedRanges>
  <mergeCells count="5">
    <mergeCell ref="L3:M3"/>
    <mergeCell ref="O3:Q3"/>
    <mergeCell ref="U3:X3"/>
    <mergeCell ref="Z3:AB3"/>
    <mergeCell ref="S3:S4"/>
  </mergeCells>
  <phoneticPr fontId="9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60"/>
  <sheetViews>
    <sheetView showGridLines="0" showRowColHeaders="0" view="pageBreakPreview" zoomScale="60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4.25" x14ac:dyDescent="0.15"/>
  <cols>
    <col min="1" max="1" width="5.25" style="88" customWidth="1"/>
    <col min="2" max="3" width="3.125" style="85" customWidth="1"/>
    <col min="4" max="4" width="17.125" style="90" customWidth="1"/>
    <col min="5" max="31" width="2.75" style="85" customWidth="1"/>
    <col min="32" max="48" width="2.5" style="85" customWidth="1"/>
    <col min="49" max="251" width="9" style="85"/>
    <col min="252" max="252" width="5.25" style="85" customWidth="1"/>
    <col min="253" max="254" width="3.125" style="85" customWidth="1"/>
    <col min="255" max="255" width="15" style="85" customWidth="1"/>
    <col min="256" max="264" width="2.875" style="85" customWidth="1"/>
    <col min="265" max="265" width="3.625" style="85" customWidth="1"/>
    <col min="266" max="274" width="2.5" style="85" customWidth="1"/>
    <col min="275" max="275" width="3.125" style="85" customWidth="1"/>
    <col min="276" max="284" width="2.5" style="85" customWidth="1"/>
    <col min="285" max="285" width="3.25" style="85" customWidth="1"/>
    <col min="286" max="287" width="5.625" style="85" customWidth="1"/>
    <col min="288" max="304" width="2.5" style="85" customWidth="1"/>
    <col min="305" max="507" width="9" style="85"/>
    <col min="508" max="508" width="5.25" style="85" customWidth="1"/>
    <col min="509" max="510" width="3.125" style="85" customWidth="1"/>
    <col min="511" max="511" width="15" style="85" customWidth="1"/>
    <col min="512" max="520" width="2.875" style="85" customWidth="1"/>
    <col min="521" max="521" width="3.625" style="85" customWidth="1"/>
    <col min="522" max="530" width="2.5" style="85" customWidth="1"/>
    <col min="531" max="531" width="3.125" style="85" customWidth="1"/>
    <col min="532" max="540" width="2.5" style="85" customWidth="1"/>
    <col min="541" max="541" width="3.25" style="85" customWidth="1"/>
    <col min="542" max="543" width="5.625" style="85" customWidth="1"/>
    <col min="544" max="560" width="2.5" style="85" customWidth="1"/>
    <col min="561" max="763" width="9" style="85"/>
    <col min="764" max="764" width="5.25" style="85" customWidth="1"/>
    <col min="765" max="766" width="3.125" style="85" customWidth="1"/>
    <col min="767" max="767" width="15" style="85" customWidth="1"/>
    <col min="768" max="776" width="2.875" style="85" customWidth="1"/>
    <col min="777" max="777" width="3.625" style="85" customWidth="1"/>
    <col min="778" max="786" width="2.5" style="85" customWidth="1"/>
    <col min="787" max="787" width="3.125" style="85" customWidth="1"/>
    <col min="788" max="796" width="2.5" style="85" customWidth="1"/>
    <col min="797" max="797" width="3.25" style="85" customWidth="1"/>
    <col min="798" max="799" width="5.625" style="85" customWidth="1"/>
    <col min="800" max="816" width="2.5" style="85" customWidth="1"/>
    <col min="817" max="1019" width="9" style="85"/>
    <col min="1020" max="1020" width="5.25" style="85" customWidth="1"/>
    <col min="1021" max="1022" width="3.125" style="85" customWidth="1"/>
    <col min="1023" max="1023" width="15" style="85" customWidth="1"/>
    <col min="1024" max="1032" width="2.875" style="85" customWidth="1"/>
    <col min="1033" max="1033" width="3.625" style="85" customWidth="1"/>
    <col min="1034" max="1042" width="2.5" style="85" customWidth="1"/>
    <col min="1043" max="1043" width="3.125" style="85" customWidth="1"/>
    <col min="1044" max="1052" width="2.5" style="85" customWidth="1"/>
    <col min="1053" max="1053" width="3.25" style="85" customWidth="1"/>
    <col min="1054" max="1055" width="5.625" style="85" customWidth="1"/>
    <col min="1056" max="1072" width="2.5" style="85" customWidth="1"/>
    <col min="1073" max="1275" width="9" style="85"/>
    <col min="1276" max="1276" width="5.25" style="85" customWidth="1"/>
    <col min="1277" max="1278" width="3.125" style="85" customWidth="1"/>
    <col min="1279" max="1279" width="15" style="85" customWidth="1"/>
    <col min="1280" max="1288" width="2.875" style="85" customWidth="1"/>
    <col min="1289" max="1289" width="3.625" style="85" customWidth="1"/>
    <col min="1290" max="1298" width="2.5" style="85" customWidth="1"/>
    <col min="1299" max="1299" width="3.125" style="85" customWidth="1"/>
    <col min="1300" max="1308" width="2.5" style="85" customWidth="1"/>
    <col min="1309" max="1309" width="3.25" style="85" customWidth="1"/>
    <col min="1310" max="1311" width="5.625" style="85" customWidth="1"/>
    <col min="1312" max="1328" width="2.5" style="85" customWidth="1"/>
    <col min="1329" max="1531" width="9" style="85"/>
    <col min="1532" max="1532" width="5.25" style="85" customWidth="1"/>
    <col min="1533" max="1534" width="3.125" style="85" customWidth="1"/>
    <col min="1535" max="1535" width="15" style="85" customWidth="1"/>
    <col min="1536" max="1544" width="2.875" style="85" customWidth="1"/>
    <col min="1545" max="1545" width="3.625" style="85" customWidth="1"/>
    <col min="1546" max="1554" width="2.5" style="85" customWidth="1"/>
    <col min="1555" max="1555" width="3.125" style="85" customWidth="1"/>
    <col min="1556" max="1564" width="2.5" style="85" customWidth="1"/>
    <col min="1565" max="1565" width="3.25" style="85" customWidth="1"/>
    <col min="1566" max="1567" width="5.625" style="85" customWidth="1"/>
    <col min="1568" max="1584" width="2.5" style="85" customWidth="1"/>
    <col min="1585" max="1787" width="9" style="85"/>
    <col min="1788" max="1788" width="5.25" style="85" customWidth="1"/>
    <col min="1789" max="1790" width="3.125" style="85" customWidth="1"/>
    <col min="1791" max="1791" width="15" style="85" customWidth="1"/>
    <col min="1792" max="1800" width="2.875" style="85" customWidth="1"/>
    <col min="1801" max="1801" width="3.625" style="85" customWidth="1"/>
    <col min="1802" max="1810" width="2.5" style="85" customWidth="1"/>
    <col min="1811" max="1811" width="3.125" style="85" customWidth="1"/>
    <col min="1812" max="1820" width="2.5" style="85" customWidth="1"/>
    <col min="1821" max="1821" width="3.25" style="85" customWidth="1"/>
    <col min="1822" max="1823" width="5.625" style="85" customWidth="1"/>
    <col min="1824" max="1840" width="2.5" style="85" customWidth="1"/>
    <col min="1841" max="2043" width="9" style="85"/>
    <col min="2044" max="2044" width="5.25" style="85" customWidth="1"/>
    <col min="2045" max="2046" width="3.125" style="85" customWidth="1"/>
    <col min="2047" max="2047" width="15" style="85" customWidth="1"/>
    <col min="2048" max="2056" width="2.875" style="85" customWidth="1"/>
    <col min="2057" max="2057" width="3.625" style="85" customWidth="1"/>
    <col min="2058" max="2066" width="2.5" style="85" customWidth="1"/>
    <col min="2067" max="2067" width="3.125" style="85" customWidth="1"/>
    <col min="2068" max="2076" width="2.5" style="85" customWidth="1"/>
    <col min="2077" max="2077" width="3.25" style="85" customWidth="1"/>
    <col min="2078" max="2079" width="5.625" style="85" customWidth="1"/>
    <col min="2080" max="2096" width="2.5" style="85" customWidth="1"/>
    <col min="2097" max="2299" width="9" style="85"/>
    <col min="2300" max="2300" width="5.25" style="85" customWidth="1"/>
    <col min="2301" max="2302" width="3.125" style="85" customWidth="1"/>
    <col min="2303" max="2303" width="15" style="85" customWidth="1"/>
    <col min="2304" max="2312" width="2.875" style="85" customWidth="1"/>
    <col min="2313" max="2313" width="3.625" style="85" customWidth="1"/>
    <col min="2314" max="2322" width="2.5" style="85" customWidth="1"/>
    <col min="2323" max="2323" width="3.125" style="85" customWidth="1"/>
    <col min="2324" max="2332" width="2.5" style="85" customWidth="1"/>
    <col min="2333" max="2333" width="3.25" style="85" customWidth="1"/>
    <col min="2334" max="2335" width="5.625" style="85" customWidth="1"/>
    <col min="2336" max="2352" width="2.5" style="85" customWidth="1"/>
    <col min="2353" max="2555" width="9" style="85"/>
    <col min="2556" max="2556" width="5.25" style="85" customWidth="1"/>
    <col min="2557" max="2558" width="3.125" style="85" customWidth="1"/>
    <col min="2559" max="2559" width="15" style="85" customWidth="1"/>
    <col min="2560" max="2568" width="2.875" style="85" customWidth="1"/>
    <col min="2569" max="2569" width="3.625" style="85" customWidth="1"/>
    <col min="2570" max="2578" width="2.5" style="85" customWidth="1"/>
    <col min="2579" max="2579" width="3.125" style="85" customWidth="1"/>
    <col min="2580" max="2588" width="2.5" style="85" customWidth="1"/>
    <col min="2589" max="2589" width="3.25" style="85" customWidth="1"/>
    <col min="2590" max="2591" width="5.625" style="85" customWidth="1"/>
    <col min="2592" max="2608" width="2.5" style="85" customWidth="1"/>
    <col min="2609" max="2811" width="9" style="85"/>
    <col min="2812" max="2812" width="5.25" style="85" customWidth="1"/>
    <col min="2813" max="2814" width="3.125" style="85" customWidth="1"/>
    <col min="2815" max="2815" width="15" style="85" customWidth="1"/>
    <col min="2816" max="2824" width="2.875" style="85" customWidth="1"/>
    <col min="2825" max="2825" width="3.625" style="85" customWidth="1"/>
    <col min="2826" max="2834" width="2.5" style="85" customWidth="1"/>
    <col min="2835" max="2835" width="3.125" style="85" customWidth="1"/>
    <col min="2836" max="2844" width="2.5" style="85" customWidth="1"/>
    <col min="2845" max="2845" width="3.25" style="85" customWidth="1"/>
    <col min="2846" max="2847" width="5.625" style="85" customWidth="1"/>
    <col min="2848" max="2864" width="2.5" style="85" customWidth="1"/>
    <col min="2865" max="3067" width="9" style="85"/>
    <col min="3068" max="3068" width="5.25" style="85" customWidth="1"/>
    <col min="3069" max="3070" width="3.125" style="85" customWidth="1"/>
    <col min="3071" max="3071" width="15" style="85" customWidth="1"/>
    <col min="3072" max="3080" width="2.875" style="85" customWidth="1"/>
    <col min="3081" max="3081" width="3.625" style="85" customWidth="1"/>
    <col min="3082" max="3090" width="2.5" style="85" customWidth="1"/>
    <col min="3091" max="3091" width="3.125" style="85" customWidth="1"/>
    <col min="3092" max="3100" width="2.5" style="85" customWidth="1"/>
    <col min="3101" max="3101" width="3.25" style="85" customWidth="1"/>
    <col min="3102" max="3103" width="5.625" style="85" customWidth="1"/>
    <col min="3104" max="3120" width="2.5" style="85" customWidth="1"/>
    <col min="3121" max="3323" width="9" style="85"/>
    <col min="3324" max="3324" width="5.25" style="85" customWidth="1"/>
    <col min="3325" max="3326" width="3.125" style="85" customWidth="1"/>
    <col min="3327" max="3327" width="15" style="85" customWidth="1"/>
    <col min="3328" max="3336" width="2.875" style="85" customWidth="1"/>
    <col min="3337" max="3337" width="3.625" style="85" customWidth="1"/>
    <col min="3338" max="3346" width="2.5" style="85" customWidth="1"/>
    <col min="3347" max="3347" width="3.125" style="85" customWidth="1"/>
    <col min="3348" max="3356" width="2.5" style="85" customWidth="1"/>
    <col min="3357" max="3357" width="3.25" style="85" customWidth="1"/>
    <col min="3358" max="3359" width="5.625" style="85" customWidth="1"/>
    <col min="3360" max="3376" width="2.5" style="85" customWidth="1"/>
    <col min="3377" max="3579" width="9" style="85"/>
    <col min="3580" max="3580" width="5.25" style="85" customWidth="1"/>
    <col min="3581" max="3582" width="3.125" style="85" customWidth="1"/>
    <col min="3583" max="3583" width="15" style="85" customWidth="1"/>
    <col min="3584" max="3592" width="2.875" style="85" customWidth="1"/>
    <col min="3593" max="3593" width="3.625" style="85" customWidth="1"/>
    <col min="3594" max="3602" width="2.5" style="85" customWidth="1"/>
    <col min="3603" max="3603" width="3.125" style="85" customWidth="1"/>
    <col min="3604" max="3612" width="2.5" style="85" customWidth="1"/>
    <col min="3613" max="3613" width="3.25" style="85" customWidth="1"/>
    <col min="3614" max="3615" width="5.625" style="85" customWidth="1"/>
    <col min="3616" max="3632" width="2.5" style="85" customWidth="1"/>
    <col min="3633" max="3835" width="9" style="85"/>
    <col min="3836" max="3836" width="5.25" style="85" customWidth="1"/>
    <col min="3837" max="3838" width="3.125" style="85" customWidth="1"/>
    <col min="3839" max="3839" width="15" style="85" customWidth="1"/>
    <col min="3840" max="3848" width="2.875" style="85" customWidth="1"/>
    <col min="3849" max="3849" width="3.625" style="85" customWidth="1"/>
    <col min="3850" max="3858" width="2.5" style="85" customWidth="1"/>
    <col min="3859" max="3859" width="3.125" style="85" customWidth="1"/>
    <col min="3860" max="3868" width="2.5" style="85" customWidth="1"/>
    <col min="3869" max="3869" width="3.25" style="85" customWidth="1"/>
    <col min="3870" max="3871" width="5.625" style="85" customWidth="1"/>
    <col min="3872" max="3888" width="2.5" style="85" customWidth="1"/>
    <col min="3889" max="4091" width="9" style="85"/>
    <col min="4092" max="4092" width="5.25" style="85" customWidth="1"/>
    <col min="4093" max="4094" width="3.125" style="85" customWidth="1"/>
    <col min="4095" max="4095" width="15" style="85" customWidth="1"/>
    <col min="4096" max="4104" width="2.875" style="85" customWidth="1"/>
    <col min="4105" max="4105" width="3.625" style="85" customWidth="1"/>
    <col min="4106" max="4114" width="2.5" style="85" customWidth="1"/>
    <col min="4115" max="4115" width="3.125" style="85" customWidth="1"/>
    <col min="4116" max="4124" width="2.5" style="85" customWidth="1"/>
    <col min="4125" max="4125" width="3.25" style="85" customWidth="1"/>
    <col min="4126" max="4127" width="5.625" style="85" customWidth="1"/>
    <col min="4128" max="4144" width="2.5" style="85" customWidth="1"/>
    <col min="4145" max="4347" width="9" style="85"/>
    <col min="4348" max="4348" width="5.25" style="85" customWidth="1"/>
    <col min="4349" max="4350" width="3.125" style="85" customWidth="1"/>
    <col min="4351" max="4351" width="15" style="85" customWidth="1"/>
    <col min="4352" max="4360" width="2.875" style="85" customWidth="1"/>
    <col min="4361" max="4361" width="3.625" style="85" customWidth="1"/>
    <col min="4362" max="4370" width="2.5" style="85" customWidth="1"/>
    <col min="4371" max="4371" width="3.125" style="85" customWidth="1"/>
    <col min="4372" max="4380" width="2.5" style="85" customWidth="1"/>
    <col min="4381" max="4381" width="3.25" style="85" customWidth="1"/>
    <col min="4382" max="4383" width="5.625" style="85" customWidth="1"/>
    <col min="4384" max="4400" width="2.5" style="85" customWidth="1"/>
    <col min="4401" max="4603" width="9" style="85"/>
    <col min="4604" max="4604" width="5.25" style="85" customWidth="1"/>
    <col min="4605" max="4606" width="3.125" style="85" customWidth="1"/>
    <col min="4607" max="4607" width="15" style="85" customWidth="1"/>
    <col min="4608" max="4616" width="2.875" style="85" customWidth="1"/>
    <col min="4617" max="4617" width="3.625" style="85" customWidth="1"/>
    <col min="4618" max="4626" width="2.5" style="85" customWidth="1"/>
    <col min="4627" max="4627" width="3.125" style="85" customWidth="1"/>
    <col min="4628" max="4636" width="2.5" style="85" customWidth="1"/>
    <col min="4637" max="4637" width="3.25" style="85" customWidth="1"/>
    <col min="4638" max="4639" width="5.625" style="85" customWidth="1"/>
    <col min="4640" max="4656" width="2.5" style="85" customWidth="1"/>
    <col min="4657" max="4859" width="9" style="85"/>
    <col min="4860" max="4860" width="5.25" style="85" customWidth="1"/>
    <col min="4861" max="4862" width="3.125" style="85" customWidth="1"/>
    <col min="4863" max="4863" width="15" style="85" customWidth="1"/>
    <col min="4864" max="4872" width="2.875" style="85" customWidth="1"/>
    <col min="4873" max="4873" width="3.625" style="85" customWidth="1"/>
    <col min="4874" max="4882" width="2.5" style="85" customWidth="1"/>
    <col min="4883" max="4883" width="3.125" style="85" customWidth="1"/>
    <col min="4884" max="4892" width="2.5" style="85" customWidth="1"/>
    <col min="4893" max="4893" width="3.25" style="85" customWidth="1"/>
    <col min="4894" max="4895" width="5.625" style="85" customWidth="1"/>
    <col min="4896" max="4912" width="2.5" style="85" customWidth="1"/>
    <col min="4913" max="5115" width="9" style="85"/>
    <col min="5116" max="5116" width="5.25" style="85" customWidth="1"/>
    <col min="5117" max="5118" width="3.125" style="85" customWidth="1"/>
    <col min="5119" max="5119" width="15" style="85" customWidth="1"/>
    <col min="5120" max="5128" width="2.875" style="85" customWidth="1"/>
    <col min="5129" max="5129" width="3.625" style="85" customWidth="1"/>
    <col min="5130" max="5138" width="2.5" style="85" customWidth="1"/>
    <col min="5139" max="5139" width="3.125" style="85" customWidth="1"/>
    <col min="5140" max="5148" width="2.5" style="85" customWidth="1"/>
    <col min="5149" max="5149" width="3.25" style="85" customWidth="1"/>
    <col min="5150" max="5151" width="5.625" style="85" customWidth="1"/>
    <col min="5152" max="5168" width="2.5" style="85" customWidth="1"/>
    <col min="5169" max="5371" width="9" style="85"/>
    <col min="5372" max="5372" width="5.25" style="85" customWidth="1"/>
    <col min="5373" max="5374" width="3.125" style="85" customWidth="1"/>
    <col min="5375" max="5375" width="15" style="85" customWidth="1"/>
    <col min="5376" max="5384" width="2.875" style="85" customWidth="1"/>
    <col min="5385" max="5385" width="3.625" style="85" customWidth="1"/>
    <col min="5386" max="5394" width="2.5" style="85" customWidth="1"/>
    <col min="5395" max="5395" width="3.125" style="85" customWidth="1"/>
    <col min="5396" max="5404" width="2.5" style="85" customWidth="1"/>
    <col min="5405" max="5405" width="3.25" style="85" customWidth="1"/>
    <col min="5406" max="5407" width="5.625" style="85" customWidth="1"/>
    <col min="5408" max="5424" width="2.5" style="85" customWidth="1"/>
    <col min="5425" max="5627" width="9" style="85"/>
    <col min="5628" max="5628" width="5.25" style="85" customWidth="1"/>
    <col min="5629" max="5630" width="3.125" style="85" customWidth="1"/>
    <col min="5631" max="5631" width="15" style="85" customWidth="1"/>
    <col min="5632" max="5640" width="2.875" style="85" customWidth="1"/>
    <col min="5641" max="5641" width="3.625" style="85" customWidth="1"/>
    <col min="5642" max="5650" width="2.5" style="85" customWidth="1"/>
    <col min="5651" max="5651" width="3.125" style="85" customWidth="1"/>
    <col min="5652" max="5660" width="2.5" style="85" customWidth="1"/>
    <col min="5661" max="5661" width="3.25" style="85" customWidth="1"/>
    <col min="5662" max="5663" width="5.625" style="85" customWidth="1"/>
    <col min="5664" max="5680" width="2.5" style="85" customWidth="1"/>
    <col min="5681" max="5883" width="9" style="85"/>
    <col min="5884" max="5884" width="5.25" style="85" customWidth="1"/>
    <col min="5885" max="5886" width="3.125" style="85" customWidth="1"/>
    <col min="5887" max="5887" width="15" style="85" customWidth="1"/>
    <col min="5888" max="5896" width="2.875" style="85" customWidth="1"/>
    <col min="5897" max="5897" width="3.625" style="85" customWidth="1"/>
    <col min="5898" max="5906" width="2.5" style="85" customWidth="1"/>
    <col min="5907" max="5907" width="3.125" style="85" customWidth="1"/>
    <col min="5908" max="5916" width="2.5" style="85" customWidth="1"/>
    <col min="5917" max="5917" width="3.25" style="85" customWidth="1"/>
    <col min="5918" max="5919" width="5.625" style="85" customWidth="1"/>
    <col min="5920" max="5936" width="2.5" style="85" customWidth="1"/>
    <col min="5937" max="6139" width="9" style="85"/>
    <col min="6140" max="6140" width="5.25" style="85" customWidth="1"/>
    <col min="6141" max="6142" width="3.125" style="85" customWidth="1"/>
    <col min="6143" max="6143" width="15" style="85" customWidth="1"/>
    <col min="6144" max="6152" width="2.875" style="85" customWidth="1"/>
    <col min="6153" max="6153" width="3.625" style="85" customWidth="1"/>
    <col min="6154" max="6162" width="2.5" style="85" customWidth="1"/>
    <col min="6163" max="6163" width="3.125" style="85" customWidth="1"/>
    <col min="6164" max="6172" width="2.5" style="85" customWidth="1"/>
    <col min="6173" max="6173" width="3.25" style="85" customWidth="1"/>
    <col min="6174" max="6175" width="5.625" style="85" customWidth="1"/>
    <col min="6176" max="6192" width="2.5" style="85" customWidth="1"/>
    <col min="6193" max="6395" width="9" style="85"/>
    <col min="6396" max="6396" width="5.25" style="85" customWidth="1"/>
    <col min="6397" max="6398" width="3.125" style="85" customWidth="1"/>
    <col min="6399" max="6399" width="15" style="85" customWidth="1"/>
    <col min="6400" max="6408" width="2.875" style="85" customWidth="1"/>
    <col min="6409" max="6409" width="3.625" style="85" customWidth="1"/>
    <col min="6410" max="6418" width="2.5" style="85" customWidth="1"/>
    <col min="6419" max="6419" width="3.125" style="85" customWidth="1"/>
    <col min="6420" max="6428" width="2.5" style="85" customWidth="1"/>
    <col min="6429" max="6429" width="3.25" style="85" customWidth="1"/>
    <col min="6430" max="6431" width="5.625" style="85" customWidth="1"/>
    <col min="6432" max="6448" width="2.5" style="85" customWidth="1"/>
    <col min="6449" max="6651" width="9" style="85"/>
    <col min="6652" max="6652" width="5.25" style="85" customWidth="1"/>
    <col min="6653" max="6654" width="3.125" style="85" customWidth="1"/>
    <col min="6655" max="6655" width="15" style="85" customWidth="1"/>
    <col min="6656" max="6664" width="2.875" style="85" customWidth="1"/>
    <col min="6665" max="6665" width="3.625" style="85" customWidth="1"/>
    <col min="6666" max="6674" width="2.5" style="85" customWidth="1"/>
    <col min="6675" max="6675" width="3.125" style="85" customWidth="1"/>
    <col min="6676" max="6684" width="2.5" style="85" customWidth="1"/>
    <col min="6685" max="6685" width="3.25" style="85" customWidth="1"/>
    <col min="6686" max="6687" width="5.625" style="85" customWidth="1"/>
    <col min="6688" max="6704" width="2.5" style="85" customWidth="1"/>
    <col min="6705" max="6907" width="9" style="85"/>
    <col min="6908" max="6908" width="5.25" style="85" customWidth="1"/>
    <col min="6909" max="6910" width="3.125" style="85" customWidth="1"/>
    <col min="6911" max="6911" width="15" style="85" customWidth="1"/>
    <col min="6912" max="6920" width="2.875" style="85" customWidth="1"/>
    <col min="6921" max="6921" width="3.625" style="85" customWidth="1"/>
    <col min="6922" max="6930" width="2.5" style="85" customWidth="1"/>
    <col min="6931" max="6931" width="3.125" style="85" customWidth="1"/>
    <col min="6932" max="6940" width="2.5" style="85" customWidth="1"/>
    <col min="6941" max="6941" width="3.25" style="85" customWidth="1"/>
    <col min="6942" max="6943" width="5.625" style="85" customWidth="1"/>
    <col min="6944" max="6960" width="2.5" style="85" customWidth="1"/>
    <col min="6961" max="7163" width="9" style="85"/>
    <col min="7164" max="7164" width="5.25" style="85" customWidth="1"/>
    <col min="7165" max="7166" width="3.125" style="85" customWidth="1"/>
    <col min="7167" max="7167" width="15" style="85" customWidth="1"/>
    <col min="7168" max="7176" width="2.875" style="85" customWidth="1"/>
    <col min="7177" max="7177" width="3.625" style="85" customWidth="1"/>
    <col min="7178" max="7186" width="2.5" style="85" customWidth="1"/>
    <col min="7187" max="7187" width="3.125" style="85" customWidth="1"/>
    <col min="7188" max="7196" width="2.5" style="85" customWidth="1"/>
    <col min="7197" max="7197" width="3.25" style="85" customWidth="1"/>
    <col min="7198" max="7199" width="5.625" style="85" customWidth="1"/>
    <col min="7200" max="7216" width="2.5" style="85" customWidth="1"/>
    <col min="7217" max="7419" width="9" style="85"/>
    <col min="7420" max="7420" width="5.25" style="85" customWidth="1"/>
    <col min="7421" max="7422" width="3.125" style="85" customWidth="1"/>
    <col min="7423" max="7423" width="15" style="85" customWidth="1"/>
    <col min="7424" max="7432" width="2.875" style="85" customWidth="1"/>
    <col min="7433" max="7433" width="3.625" style="85" customWidth="1"/>
    <col min="7434" max="7442" width="2.5" style="85" customWidth="1"/>
    <col min="7443" max="7443" width="3.125" style="85" customWidth="1"/>
    <col min="7444" max="7452" width="2.5" style="85" customWidth="1"/>
    <col min="7453" max="7453" width="3.25" style="85" customWidth="1"/>
    <col min="7454" max="7455" width="5.625" style="85" customWidth="1"/>
    <col min="7456" max="7472" width="2.5" style="85" customWidth="1"/>
    <col min="7473" max="7675" width="9" style="85"/>
    <col min="7676" max="7676" width="5.25" style="85" customWidth="1"/>
    <col min="7677" max="7678" width="3.125" style="85" customWidth="1"/>
    <col min="7679" max="7679" width="15" style="85" customWidth="1"/>
    <col min="7680" max="7688" width="2.875" style="85" customWidth="1"/>
    <col min="7689" max="7689" width="3.625" style="85" customWidth="1"/>
    <col min="7690" max="7698" width="2.5" style="85" customWidth="1"/>
    <col min="7699" max="7699" width="3.125" style="85" customWidth="1"/>
    <col min="7700" max="7708" width="2.5" style="85" customWidth="1"/>
    <col min="7709" max="7709" width="3.25" style="85" customWidth="1"/>
    <col min="7710" max="7711" width="5.625" style="85" customWidth="1"/>
    <col min="7712" max="7728" width="2.5" style="85" customWidth="1"/>
    <col min="7729" max="7931" width="9" style="85"/>
    <col min="7932" max="7932" width="5.25" style="85" customWidth="1"/>
    <col min="7933" max="7934" width="3.125" style="85" customWidth="1"/>
    <col min="7935" max="7935" width="15" style="85" customWidth="1"/>
    <col min="7936" max="7944" width="2.875" style="85" customWidth="1"/>
    <col min="7945" max="7945" width="3.625" style="85" customWidth="1"/>
    <col min="7946" max="7954" width="2.5" style="85" customWidth="1"/>
    <col min="7955" max="7955" width="3.125" style="85" customWidth="1"/>
    <col min="7956" max="7964" width="2.5" style="85" customWidth="1"/>
    <col min="7965" max="7965" width="3.25" style="85" customWidth="1"/>
    <col min="7966" max="7967" width="5.625" style="85" customWidth="1"/>
    <col min="7968" max="7984" width="2.5" style="85" customWidth="1"/>
    <col min="7985" max="8187" width="9" style="85"/>
    <col min="8188" max="8188" width="5.25" style="85" customWidth="1"/>
    <col min="8189" max="8190" width="3.125" style="85" customWidth="1"/>
    <col min="8191" max="8191" width="15" style="85" customWidth="1"/>
    <col min="8192" max="8200" width="2.875" style="85" customWidth="1"/>
    <col min="8201" max="8201" width="3.625" style="85" customWidth="1"/>
    <col min="8202" max="8210" width="2.5" style="85" customWidth="1"/>
    <col min="8211" max="8211" width="3.125" style="85" customWidth="1"/>
    <col min="8212" max="8220" width="2.5" style="85" customWidth="1"/>
    <col min="8221" max="8221" width="3.25" style="85" customWidth="1"/>
    <col min="8222" max="8223" width="5.625" style="85" customWidth="1"/>
    <col min="8224" max="8240" width="2.5" style="85" customWidth="1"/>
    <col min="8241" max="8443" width="9" style="85"/>
    <col min="8444" max="8444" width="5.25" style="85" customWidth="1"/>
    <col min="8445" max="8446" width="3.125" style="85" customWidth="1"/>
    <col min="8447" max="8447" width="15" style="85" customWidth="1"/>
    <col min="8448" max="8456" width="2.875" style="85" customWidth="1"/>
    <col min="8457" max="8457" width="3.625" style="85" customWidth="1"/>
    <col min="8458" max="8466" width="2.5" style="85" customWidth="1"/>
    <col min="8467" max="8467" width="3.125" style="85" customWidth="1"/>
    <col min="8468" max="8476" width="2.5" style="85" customWidth="1"/>
    <col min="8477" max="8477" width="3.25" style="85" customWidth="1"/>
    <col min="8478" max="8479" width="5.625" style="85" customWidth="1"/>
    <col min="8480" max="8496" width="2.5" style="85" customWidth="1"/>
    <col min="8497" max="8699" width="9" style="85"/>
    <col min="8700" max="8700" width="5.25" style="85" customWidth="1"/>
    <col min="8701" max="8702" width="3.125" style="85" customWidth="1"/>
    <col min="8703" max="8703" width="15" style="85" customWidth="1"/>
    <col min="8704" max="8712" width="2.875" style="85" customWidth="1"/>
    <col min="8713" max="8713" width="3.625" style="85" customWidth="1"/>
    <col min="8714" max="8722" width="2.5" style="85" customWidth="1"/>
    <col min="8723" max="8723" width="3.125" style="85" customWidth="1"/>
    <col min="8724" max="8732" width="2.5" style="85" customWidth="1"/>
    <col min="8733" max="8733" width="3.25" style="85" customWidth="1"/>
    <col min="8734" max="8735" width="5.625" style="85" customWidth="1"/>
    <col min="8736" max="8752" width="2.5" style="85" customWidth="1"/>
    <col min="8753" max="8955" width="9" style="85"/>
    <col min="8956" max="8956" width="5.25" style="85" customWidth="1"/>
    <col min="8957" max="8958" width="3.125" style="85" customWidth="1"/>
    <col min="8959" max="8959" width="15" style="85" customWidth="1"/>
    <col min="8960" max="8968" width="2.875" style="85" customWidth="1"/>
    <col min="8969" max="8969" width="3.625" style="85" customWidth="1"/>
    <col min="8970" max="8978" width="2.5" style="85" customWidth="1"/>
    <col min="8979" max="8979" width="3.125" style="85" customWidth="1"/>
    <col min="8980" max="8988" width="2.5" style="85" customWidth="1"/>
    <col min="8989" max="8989" width="3.25" style="85" customWidth="1"/>
    <col min="8990" max="8991" width="5.625" style="85" customWidth="1"/>
    <col min="8992" max="9008" width="2.5" style="85" customWidth="1"/>
    <col min="9009" max="9211" width="9" style="85"/>
    <col min="9212" max="9212" width="5.25" style="85" customWidth="1"/>
    <col min="9213" max="9214" width="3.125" style="85" customWidth="1"/>
    <col min="9215" max="9215" width="15" style="85" customWidth="1"/>
    <col min="9216" max="9224" width="2.875" style="85" customWidth="1"/>
    <col min="9225" max="9225" width="3.625" style="85" customWidth="1"/>
    <col min="9226" max="9234" width="2.5" style="85" customWidth="1"/>
    <col min="9235" max="9235" width="3.125" style="85" customWidth="1"/>
    <col min="9236" max="9244" width="2.5" style="85" customWidth="1"/>
    <col min="9245" max="9245" width="3.25" style="85" customWidth="1"/>
    <col min="9246" max="9247" width="5.625" style="85" customWidth="1"/>
    <col min="9248" max="9264" width="2.5" style="85" customWidth="1"/>
    <col min="9265" max="9467" width="9" style="85"/>
    <col min="9468" max="9468" width="5.25" style="85" customWidth="1"/>
    <col min="9469" max="9470" width="3.125" style="85" customWidth="1"/>
    <col min="9471" max="9471" width="15" style="85" customWidth="1"/>
    <col min="9472" max="9480" width="2.875" style="85" customWidth="1"/>
    <col min="9481" max="9481" width="3.625" style="85" customWidth="1"/>
    <col min="9482" max="9490" width="2.5" style="85" customWidth="1"/>
    <col min="9491" max="9491" width="3.125" style="85" customWidth="1"/>
    <col min="9492" max="9500" width="2.5" style="85" customWidth="1"/>
    <col min="9501" max="9501" width="3.25" style="85" customWidth="1"/>
    <col min="9502" max="9503" width="5.625" style="85" customWidth="1"/>
    <col min="9504" max="9520" width="2.5" style="85" customWidth="1"/>
    <col min="9521" max="9723" width="9" style="85"/>
    <col min="9724" max="9724" width="5.25" style="85" customWidth="1"/>
    <col min="9725" max="9726" width="3.125" style="85" customWidth="1"/>
    <col min="9727" max="9727" width="15" style="85" customWidth="1"/>
    <col min="9728" max="9736" width="2.875" style="85" customWidth="1"/>
    <col min="9737" max="9737" width="3.625" style="85" customWidth="1"/>
    <col min="9738" max="9746" width="2.5" style="85" customWidth="1"/>
    <col min="9747" max="9747" width="3.125" style="85" customWidth="1"/>
    <col min="9748" max="9756" width="2.5" style="85" customWidth="1"/>
    <col min="9757" max="9757" width="3.25" style="85" customWidth="1"/>
    <col min="9758" max="9759" width="5.625" style="85" customWidth="1"/>
    <col min="9760" max="9776" width="2.5" style="85" customWidth="1"/>
    <col min="9777" max="9979" width="9" style="85"/>
    <col min="9980" max="9980" width="5.25" style="85" customWidth="1"/>
    <col min="9981" max="9982" width="3.125" style="85" customWidth="1"/>
    <col min="9983" max="9983" width="15" style="85" customWidth="1"/>
    <col min="9984" max="9992" width="2.875" style="85" customWidth="1"/>
    <col min="9993" max="9993" width="3.625" style="85" customWidth="1"/>
    <col min="9994" max="10002" width="2.5" style="85" customWidth="1"/>
    <col min="10003" max="10003" width="3.125" style="85" customWidth="1"/>
    <col min="10004" max="10012" width="2.5" style="85" customWidth="1"/>
    <col min="10013" max="10013" width="3.25" style="85" customWidth="1"/>
    <col min="10014" max="10015" width="5.625" style="85" customWidth="1"/>
    <col min="10016" max="10032" width="2.5" style="85" customWidth="1"/>
    <col min="10033" max="10235" width="9" style="85"/>
    <col min="10236" max="10236" width="5.25" style="85" customWidth="1"/>
    <col min="10237" max="10238" width="3.125" style="85" customWidth="1"/>
    <col min="10239" max="10239" width="15" style="85" customWidth="1"/>
    <col min="10240" max="10248" width="2.875" style="85" customWidth="1"/>
    <col min="10249" max="10249" width="3.625" style="85" customWidth="1"/>
    <col min="10250" max="10258" width="2.5" style="85" customWidth="1"/>
    <col min="10259" max="10259" width="3.125" style="85" customWidth="1"/>
    <col min="10260" max="10268" width="2.5" style="85" customWidth="1"/>
    <col min="10269" max="10269" width="3.25" style="85" customWidth="1"/>
    <col min="10270" max="10271" width="5.625" style="85" customWidth="1"/>
    <col min="10272" max="10288" width="2.5" style="85" customWidth="1"/>
    <col min="10289" max="10491" width="9" style="85"/>
    <col min="10492" max="10492" width="5.25" style="85" customWidth="1"/>
    <col min="10493" max="10494" width="3.125" style="85" customWidth="1"/>
    <col min="10495" max="10495" width="15" style="85" customWidth="1"/>
    <col min="10496" max="10504" width="2.875" style="85" customWidth="1"/>
    <col min="10505" max="10505" width="3.625" style="85" customWidth="1"/>
    <col min="10506" max="10514" width="2.5" style="85" customWidth="1"/>
    <col min="10515" max="10515" width="3.125" style="85" customWidth="1"/>
    <col min="10516" max="10524" width="2.5" style="85" customWidth="1"/>
    <col min="10525" max="10525" width="3.25" style="85" customWidth="1"/>
    <col min="10526" max="10527" width="5.625" style="85" customWidth="1"/>
    <col min="10528" max="10544" width="2.5" style="85" customWidth="1"/>
    <col min="10545" max="10747" width="9" style="85"/>
    <col min="10748" max="10748" width="5.25" style="85" customWidth="1"/>
    <col min="10749" max="10750" width="3.125" style="85" customWidth="1"/>
    <col min="10751" max="10751" width="15" style="85" customWidth="1"/>
    <col min="10752" max="10760" width="2.875" style="85" customWidth="1"/>
    <col min="10761" max="10761" width="3.625" style="85" customWidth="1"/>
    <col min="10762" max="10770" width="2.5" style="85" customWidth="1"/>
    <col min="10771" max="10771" width="3.125" style="85" customWidth="1"/>
    <col min="10772" max="10780" width="2.5" style="85" customWidth="1"/>
    <col min="10781" max="10781" width="3.25" style="85" customWidth="1"/>
    <col min="10782" max="10783" width="5.625" style="85" customWidth="1"/>
    <col min="10784" max="10800" width="2.5" style="85" customWidth="1"/>
    <col min="10801" max="11003" width="9" style="85"/>
    <col min="11004" max="11004" width="5.25" style="85" customWidth="1"/>
    <col min="11005" max="11006" width="3.125" style="85" customWidth="1"/>
    <col min="11007" max="11007" width="15" style="85" customWidth="1"/>
    <col min="11008" max="11016" width="2.875" style="85" customWidth="1"/>
    <col min="11017" max="11017" width="3.625" style="85" customWidth="1"/>
    <col min="11018" max="11026" width="2.5" style="85" customWidth="1"/>
    <col min="11027" max="11027" width="3.125" style="85" customWidth="1"/>
    <col min="11028" max="11036" width="2.5" style="85" customWidth="1"/>
    <col min="11037" max="11037" width="3.25" style="85" customWidth="1"/>
    <col min="11038" max="11039" width="5.625" style="85" customWidth="1"/>
    <col min="11040" max="11056" width="2.5" style="85" customWidth="1"/>
    <col min="11057" max="11259" width="9" style="85"/>
    <col min="11260" max="11260" width="5.25" style="85" customWidth="1"/>
    <col min="11261" max="11262" width="3.125" style="85" customWidth="1"/>
    <col min="11263" max="11263" width="15" style="85" customWidth="1"/>
    <col min="11264" max="11272" width="2.875" style="85" customWidth="1"/>
    <col min="11273" max="11273" width="3.625" style="85" customWidth="1"/>
    <col min="11274" max="11282" width="2.5" style="85" customWidth="1"/>
    <col min="11283" max="11283" width="3.125" style="85" customWidth="1"/>
    <col min="11284" max="11292" width="2.5" style="85" customWidth="1"/>
    <col min="11293" max="11293" width="3.25" style="85" customWidth="1"/>
    <col min="11294" max="11295" width="5.625" style="85" customWidth="1"/>
    <col min="11296" max="11312" width="2.5" style="85" customWidth="1"/>
    <col min="11313" max="11515" width="9" style="85"/>
    <col min="11516" max="11516" width="5.25" style="85" customWidth="1"/>
    <col min="11517" max="11518" width="3.125" style="85" customWidth="1"/>
    <col min="11519" max="11519" width="15" style="85" customWidth="1"/>
    <col min="11520" max="11528" width="2.875" style="85" customWidth="1"/>
    <col min="11529" max="11529" width="3.625" style="85" customWidth="1"/>
    <col min="11530" max="11538" width="2.5" style="85" customWidth="1"/>
    <col min="11539" max="11539" width="3.125" style="85" customWidth="1"/>
    <col min="11540" max="11548" width="2.5" style="85" customWidth="1"/>
    <col min="11549" max="11549" width="3.25" style="85" customWidth="1"/>
    <col min="11550" max="11551" width="5.625" style="85" customWidth="1"/>
    <col min="11552" max="11568" width="2.5" style="85" customWidth="1"/>
    <col min="11569" max="11771" width="9" style="85"/>
    <col min="11772" max="11772" width="5.25" style="85" customWidth="1"/>
    <col min="11773" max="11774" width="3.125" style="85" customWidth="1"/>
    <col min="11775" max="11775" width="15" style="85" customWidth="1"/>
    <col min="11776" max="11784" width="2.875" style="85" customWidth="1"/>
    <col min="11785" max="11785" width="3.625" style="85" customWidth="1"/>
    <col min="11786" max="11794" width="2.5" style="85" customWidth="1"/>
    <col min="11795" max="11795" width="3.125" style="85" customWidth="1"/>
    <col min="11796" max="11804" width="2.5" style="85" customWidth="1"/>
    <col min="11805" max="11805" width="3.25" style="85" customWidth="1"/>
    <col min="11806" max="11807" width="5.625" style="85" customWidth="1"/>
    <col min="11808" max="11824" width="2.5" style="85" customWidth="1"/>
    <col min="11825" max="12027" width="9" style="85"/>
    <col min="12028" max="12028" width="5.25" style="85" customWidth="1"/>
    <col min="12029" max="12030" width="3.125" style="85" customWidth="1"/>
    <col min="12031" max="12031" width="15" style="85" customWidth="1"/>
    <col min="12032" max="12040" width="2.875" style="85" customWidth="1"/>
    <col min="12041" max="12041" width="3.625" style="85" customWidth="1"/>
    <col min="12042" max="12050" width="2.5" style="85" customWidth="1"/>
    <col min="12051" max="12051" width="3.125" style="85" customWidth="1"/>
    <col min="12052" max="12060" width="2.5" style="85" customWidth="1"/>
    <col min="12061" max="12061" width="3.25" style="85" customWidth="1"/>
    <col min="12062" max="12063" width="5.625" style="85" customWidth="1"/>
    <col min="12064" max="12080" width="2.5" style="85" customWidth="1"/>
    <col min="12081" max="12283" width="9" style="85"/>
    <col min="12284" max="12284" width="5.25" style="85" customWidth="1"/>
    <col min="12285" max="12286" width="3.125" style="85" customWidth="1"/>
    <col min="12287" max="12287" width="15" style="85" customWidth="1"/>
    <col min="12288" max="12296" width="2.875" style="85" customWidth="1"/>
    <col min="12297" max="12297" width="3.625" style="85" customWidth="1"/>
    <col min="12298" max="12306" width="2.5" style="85" customWidth="1"/>
    <col min="12307" max="12307" width="3.125" style="85" customWidth="1"/>
    <col min="12308" max="12316" width="2.5" style="85" customWidth="1"/>
    <col min="12317" max="12317" width="3.25" style="85" customWidth="1"/>
    <col min="12318" max="12319" width="5.625" style="85" customWidth="1"/>
    <col min="12320" max="12336" width="2.5" style="85" customWidth="1"/>
    <col min="12337" max="12539" width="9" style="85"/>
    <col min="12540" max="12540" width="5.25" style="85" customWidth="1"/>
    <col min="12541" max="12542" width="3.125" style="85" customWidth="1"/>
    <col min="12543" max="12543" width="15" style="85" customWidth="1"/>
    <col min="12544" max="12552" width="2.875" style="85" customWidth="1"/>
    <col min="12553" max="12553" width="3.625" style="85" customWidth="1"/>
    <col min="12554" max="12562" width="2.5" style="85" customWidth="1"/>
    <col min="12563" max="12563" width="3.125" style="85" customWidth="1"/>
    <col min="12564" max="12572" width="2.5" style="85" customWidth="1"/>
    <col min="12573" max="12573" width="3.25" style="85" customWidth="1"/>
    <col min="12574" max="12575" width="5.625" style="85" customWidth="1"/>
    <col min="12576" max="12592" width="2.5" style="85" customWidth="1"/>
    <col min="12593" max="12795" width="9" style="85"/>
    <col min="12796" max="12796" width="5.25" style="85" customWidth="1"/>
    <col min="12797" max="12798" width="3.125" style="85" customWidth="1"/>
    <col min="12799" max="12799" width="15" style="85" customWidth="1"/>
    <col min="12800" max="12808" width="2.875" style="85" customWidth="1"/>
    <col min="12809" max="12809" width="3.625" style="85" customWidth="1"/>
    <col min="12810" max="12818" width="2.5" style="85" customWidth="1"/>
    <col min="12819" max="12819" width="3.125" style="85" customWidth="1"/>
    <col min="12820" max="12828" width="2.5" style="85" customWidth="1"/>
    <col min="12829" max="12829" width="3.25" style="85" customWidth="1"/>
    <col min="12830" max="12831" width="5.625" style="85" customWidth="1"/>
    <col min="12832" max="12848" width="2.5" style="85" customWidth="1"/>
    <col min="12849" max="13051" width="9" style="85"/>
    <col min="13052" max="13052" width="5.25" style="85" customWidth="1"/>
    <col min="13053" max="13054" width="3.125" style="85" customWidth="1"/>
    <col min="13055" max="13055" width="15" style="85" customWidth="1"/>
    <col min="13056" max="13064" width="2.875" style="85" customWidth="1"/>
    <col min="13065" max="13065" width="3.625" style="85" customWidth="1"/>
    <col min="13066" max="13074" width="2.5" style="85" customWidth="1"/>
    <col min="13075" max="13075" width="3.125" style="85" customWidth="1"/>
    <col min="13076" max="13084" width="2.5" style="85" customWidth="1"/>
    <col min="13085" max="13085" width="3.25" style="85" customWidth="1"/>
    <col min="13086" max="13087" width="5.625" style="85" customWidth="1"/>
    <col min="13088" max="13104" width="2.5" style="85" customWidth="1"/>
    <col min="13105" max="13307" width="9" style="85"/>
    <col min="13308" max="13308" width="5.25" style="85" customWidth="1"/>
    <col min="13309" max="13310" width="3.125" style="85" customWidth="1"/>
    <col min="13311" max="13311" width="15" style="85" customWidth="1"/>
    <col min="13312" max="13320" width="2.875" style="85" customWidth="1"/>
    <col min="13321" max="13321" width="3.625" style="85" customWidth="1"/>
    <col min="13322" max="13330" width="2.5" style="85" customWidth="1"/>
    <col min="13331" max="13331" width="3.125" style="85" customWidth="1"/>
    <col min="13332" max="13340" width="2.5" style="85" customWidth="1"/>
    <col min="13341" max="13341" width="3.25" style="85" customWidth="1"/>
    <col min="13342" max="13343" width="5.625" style="85" customWidth="1"/>
    <col min="13344" max="13360" width="2.5" style="85" customWidth="1"/>
    <col min="13361" max="13563" width="9" style="85"/>
    <col min="13564" max="13564" width="5.25" style="85" customWidth="1"/>
    <col min="13565" max="13566" width="3.125" style="85" customWidth="1"/>
    <col min="13567" max="13567" width="15" style="85" customWidth="1"/>
    <col min="13568" max="13576" width="2.875" style="85" customWidth="1"/>
    <col min="13577" max="13577" width="3.625" style="85" customWidth="1"/>
    <col min="13578" max="13586" width="2.5" style="85" customWidth="1"/>
    <col min="13587" max="13587" width="3.125" style="85" customWidth="1"/>
    <col min="13588" max="13596" width="2.5" style="85" customWidth="1"/>
    <col min="13597" max="13597" width="3.25" style="85" customWidth="1"/>
    <col min="13598" max="13599" width="5.625" style="85" customWidth="1"/>
    <col min="13600" max="13616" width="2.5" style="85" customWidth="1"/>
    <col min="13617" max="13819" width="9" style="85"/>
    <col min="13820" max="13820" width="5.25" style="85" customWidth="1"/>
    <col min="13821" max="13822" width="3.125" style="85" customWidth="1"/>
    <col min="13823" max="13823" width="15" style="85" customWidth="1"/>
    <col min="13824" max="13832" width="2.875" style="85" customWidth="1"/>
    <col min="13833" max="13833" width="3.625" style="85" customWidth="1"/>
    <col min="13834" max="13842" width="2.5" style="85" customWidth="1"/>
    <col min="13843" max="13843" width="3.125" style="85" customWidth="1"/>
    <col min="13844" max="13852" width="2.5" style="85" customWidth="1"/>
    <col min="13853" max="13853" width="3.25" style="85" customWidth="1"/>
    <col min="13854" max="13855" width="5.625" style="85" customWidth="1"/>
    <col min="13856" max="13872" width="2.5" style="85" customWidth="1"/>
    <col min="13873" max="14075" width="9" style="85"/>
    <col min="14076" max="14076" width="5.25" style="85" customWidth="1"/>
    <col min="14077" max="14078" width="3.125" style="85" customWidth="1"/>
    <col min="14079" max="14079" width="15" style="85" customWidth="1"/>
    <col min="14080" max="14088" width="2.875" style="85" customWidth="1"/>
    <col min="14089" max="14089" width="3.625" style="85" customWidth="1"/>
    <col min="14090" max="14098" width="2.5" style="85" customWidth="1"/>
    <col min="14099" max="14099" width="3.125" style="85" customWidth="1"/>
    <col min="14100" max="14108" width="2.5" style="85" customWidth="1"/>
    <col min="14109" max="14109" width="3.25" style="85" customWidth="1"/>
    <col min="14110" max="14111" width="5.625" style="85" customWidth="1"/>
    <col min="14112" max="14128" width="2.5" style="85" customWidth="1"/>
    <col min="14129" max="14331" width="9" style="85"/>
    <col min="14332" max="14332" width="5.25" style="85" customWidth="1"/>
    <col min="14333" max="14334" width="3.125" style="85" customWidth="1"/>
    <col min="14335" max="14335" width="15" style="85" customWidth="1"/>
    <col min="14336" max="14344" width="2.875" style="85" customWidth="1"/>
    <col min="14345" max="14345" width="3.625" style="85" customWidth="1"/>
    <col min="14346" max="14354" width="2.5" style="85" customWidth="1"/>
    <col min="14355" max="14355" width="3.125" style="85" customWidth="1"/>
    <col min="14356" max="14364" width="2.5" style="85" customWidth="1"/>
    <col min="14365" max="14365" width="3.25" style="85" customWidth="1"/>
    <col min="14366" max="14367" width="5.625" style="85" customWidth="1"/>
    <col min="14368" max="14384" width="2.5" style="85" customWidth="1"/>
    <col min="14385" max="14587" width="9" style="85"/>
    <col min="14588" max="14588" width="5.25" style="85" customWidth="1"/>
    <col min="14589" max="14590" width="3.125" style="85" customWidth="1"/>
    <col min="14591" max="14591" width="15" style="85" customWidth="1"/>
    <col min="14592" max="14600" width="2.875" style="85" customWidth="1"/>
    <col min="14601" max="14601" width="3.625" style="85" customWidth="1"/>
    <col min="14602" max="14610" width="2.5" style="85" customWidth="1"/>
    <col min="14611" max="14611" width="3.125" style="85" customWidth="1"/>
    <col min="14612" max="14620" width="2.5" style="85" customWidth="1"/>
    <col min="14621" max="14621" width="3.25" style="85" customWidth="1"/>
    <col min="14622" max="14623" width="5.625" style="85" customWidth="1"/>
    <col min="14624" max="14640" width="2.5" style="85" customWidth="1"/>
    <col min="14641" max="14843" width="9" style="85"/>
    <col min="14844" max="14844" width="5.25" style="85" customWidth="1"/>
    <col min="14845" max="14846" width="3.125" style="85" customWidth="1"/>
    <col min="14847" max="14847" width="15" style="85" customWidth="1"/>
    <col min="14848" max="14856" width="2.875" style="85" customWidth="1"/>
    <col min="14857" max="14857" width="3.625" style="85" customWidth="1"/>
    <col min="14858" max="14866" width="2.5" style="85" customWidth="1"/>
    <col min="14867" max="14867" width="3.125" style="85" customWidth="1"/>
    <col min="14868" max="14876" width="2.5" style="85" customWidth="1"/>
    <col min="14877" max="14877" width="3.25" style="85" customWidth="1"/>
    <col min="14878" max="14879" width="5.625" style="85" customWidth="1"/>
    <col min="14880" max="14896" width="2.5" style="85" customWidth="1"/>
    <col min="14897" max="15099" width="9" style="85"/>
    <col min="15100" max="15100" width="5.25" style="85" customWidth="1"/>
    <col min="15101" max="15102" width="3.125" style="85" customWidth="1"/>
    <col min="15103" max="15103" width="15" style="85" customWidth="1"/>
    <col min="15104" max="15112" width="2.875" style="85" customWidth="1"/>
    <col min="15113" max="15113" width="3.625" style="85" customWidth="1"/>
    <col min="15114" max="15122" width="2.5" style="85" customWidth="1"/>
    <col min="15123" max="15123" width="3.125" style="85" customWidth="1"/>
    <col min="15124" max="15132" width="2.5" style="85" customWidth="1"/>
    <col min="15133" max="15133" width="3.25" style="85" customWidth="1"/>
    <col min="15134" max="15135" width="5.625" style="85" customWidth="1"/>
    <col min="15136" max="15152" width="2.5" style="85" customWidth="1"/>
    <col min="15153" max="15355" width="9" style="85"/>
    <col min="15356" max="15356" width="5.25" style="85" customWidth="1"/>
    <col min="15357" max="15358" width="3.125" style="85" customWidth="1"/>
    <col min="15359" max="15359" width="15" style="85" customWidth="1"/>
    <col min="15360" max="15368" width="2.875" style="85" customWidth="1"/>
    <col min="15369" max="15369" width="3.625" style="85" customWidth="1"/>
    <col min="15370" max="15378" width="2.5" style="85" customWidth="1"/>
    <col min="15379" max="15379" width="3.125" style="85" customWidth="1"/>
    <col min="15380" max="15388" width="2.5" style="85" customWidth="1"/>
    <col min="15389" max="15389" width="3.25" style="85" customWidth="1"/>
    <col min="15390" max="15391" width="5.625" style="85" customWidth="1"/>
    <col min="15392" max="15408" width="2.5" style="85" customWidth="1"/>
    <col min="15409" max="15611" width="9" style="85"/>
    <col min="15612" max="15612" width="5.25" style="85" customWidth="1"/>
    <col min="15613" max="15614" width="3.125" style="85" customWidth="1"/>
    <col min="15615" max="15615" width="15" style="85" customWidth="1"/>
    <col min="15616" max="15624" width="2.875" style="85" customWidth="1"/>
    <col min="15625" max="15625" width="3.625" style="85" customWidth="1"/>
    <col min="15626" max="15634" width="2.5" style="85" customWidth="1"/>
    <col min="15635" max="15635" width="3.125" style="85" customWidth="1"/>
    <col min="15636" max="15644" width="2.5" style="85" customWidth="1"/>
    <col min="15645" max="15645" width="3.25" style="85" customWidth="1"/>
    <col min="15646" max="15647" width="5.625" style="85" customWidth="1"/>
    <col min="15648" max="15664" width="2.5" style="85" customWidth="1"/>
    <col min="15665" max="15867" width="9" style="85"/>
    <col min="15868" max="15868" width="5.25" style="85" customWidth="1"/>
    <col min="15869" max="15870" width="3.125" style="85" customWidth="1"/>
    <col min="15871" max="15871" width="15" style="85" customWidth="1"/>
    <col min="15872" max="15880" width="2.875" style="85" customWidth="1"/>
    <col min="15881" max="15881" width="3.625" style="85" customWidth="1"/>
    <col min="15882" max="15890" width="2.5" style="85" customWidth="1"/>
    <col min="15891" max="15891" width="3.125" style="85" customWidth="1"/>
    <col min="15892" max="15900" width="2.5" style="85" customWidth="1"/>
    <col min="15901" max="15901" width="3.25" style="85" customWidth="1"/>
    <col min="15902" max="15903" width="5.625" style="85" customWidth="1"/>
    <col min="15904" max="15920" width="2.5" style="85" customWidth="1"/>
    <col min="15921" max="16123" width="9" style="85"/>
    <col min="16124" max="16124" width="5.25" style="85" customWidth="1"/>
    <col min="16125" max="16126" width="3.125" style="85" customWidth="1"/>
    <col min="16127" max="16127" width="15" style="85" customWidth="1"/>
    <col min="16128" max="16136" width="2.875" style="85" customWidth="1"/>
    <col min="16137" max="16137" width="3.625" style="85" customWidth="1"/>
    <col min="16138" max="16146" width="2.5" style="85" customWidth="1"/>
    <col min="16147" max="16147" width="3.125" style="85" customWidth="1"/>
    <col min="16148" max="16156" width="2.5" style="85" customWidth="1"/>
    <col min="16157" max="16157" width="3.25" style="85" customWidth="1"/>
    <col min="16158" max="16159" width="5.625" style="85" customWidth="1"/>
    <col min="16160" max="16176" width="2.5" style="85" customWidth="1"/>
    <col min="16177" max="16384" width="9" style="85"/>
  </cols>
  <sheetData>
    <row r="1" spans="1:31" ht="13.5" x14ac:dyDescent="0.15">
      <c r="A1" s="220" t="s">
        <v>74</v>
      </c>
      <c r="B1" s="221" t="s">
        <v>56</v>
      </c>
      <c r="C1" s="221" t="s">
        <v>57</v>
      </c>
      <c r="D1" s="222" t="s">
        <v>58</v>
      </c>
      <c r="E1" s="217" t="s">
        <v>130</v>
      </c>
      <c r="F1" s="218"/>
      <c r="G1" s="218"/>
      <c r="H1" s="218"/>
      <c r="I1" s="218"/>
      <c r="J1" s="218"/>
      <c r="K1" s="218"/>
      <c r="L1" s="218"/>
      <c r="M1" s="219"/>
      <c r="N1" s="217" t="s">
        <v>131</v>
      </c>
      <c r="O1" s="218"/>
      <c r="P1" s="218"/>
      <c r="Q1" s="218"/>
      <c r="R1" s="218"/>
      <c r="S1" s="218"/>
      <c r="T1" s="218"/>
      <c r="U1" s="218"/>
      <c r="V1" s="219"/>
      <c r="W1" s="217" t="s">
        <v>132</v>
      </c>
      <c r="X1" s="218"/>
      <c r="Y1" s="218"/>
      <c r="Z1" s="218"/>
      <c r="AA1" s="218"/>
      <c r="AB1" s="218"/>
      <c r="AC1" s="218"/>
      <c r="AD1" s="218"/>
      <c r="AE1" s="219"/>
    </row>
    <row r="2" spans="1:31" ht="13.5" x14ac:dyDescent="0.15">
      <c r="A2" s="220"/>
      <c r="B2" s="221"/>
      <c r="C2" s="221"/>
      <c r="D2" s="222"/>
      <c r="E2" s="178" t="s">
        <v>75</v>
      </c>
      <c r="F2" s="171" t="s">
        <v>76</v>
      </c>
      <c r="G2" s="171" t="s">
        <v>77</v>
      </c>
      <c r="H2" s="171" t="s">
        <v>78</v>
      </c>
      <c r="I2" s="171" t="s">
        <v>79</v>
      </c>
      <c r="J2" s="171" t="s">
        <v>80</v>
      </c>
      <c r="K2" s="171" t="s">
        <v>81</v>
      </c>
      <c r="L2" s="171" t="s">
        <v>82</v>
      </c>
      <c r="M2" s="179" t="s">
        <v>83</v>
      </c>
      <c r="N2" s="178" t="s">
        <v>75</v>
      </c>
      <c r="O2" s="171" t="s">
        <v>76</v>
      </c>
      <c r="P2" s="171" t="s">
        <v>77</v>
      </c>
      <c r="Q2" s="171" t="s">
        <v>78</v>
      </c>
      <c r="R2" s="171" t="s">
        <v>79</v>
      </c>
      <c r="S2" s="171" t="s">
        <v>80</v>
      </c>
      <c r="T2" s="171" t="s">
        <v>81</v>
      </c>
      <c r="U2" s="171" t="s">
        <v>82</v>
      </c>
      <c r="V2" s="179" t="s">
        <v>83</v>
      </c>
      <c r="W2" s="178" t="s">
        <v>75</v>
      </c>
      <c r="X2" s="171" t="s">
        <v>76</v>
      </c>
      <c r="Y2" s="171" t="s">
        <v>77</v>
      </c>
      <c r="Z2" s="171" t="s">
        <v>78</v>
      </c>
      <c r="AA2" s="171" t="s">
        <v>79</v>
      </c>
      <c r="AB2" s="171" t="s">
        <v>80</v>
      </c>
      <c r="AC2" s="171" t="s">
        <v>81</v>
      </c>
      <c r="AD2" s="171" t="s">
        <v>82</v>
      </c>
      <c r="AE2" s="179" t="s">
        <v>83</v>
      </c>
    </row>
    <row r="3" spans="1:31" ht="13.5" x14ac:dyDescent="0.15">
      <c r="A3" s="167" t="s">
        <v>69</v>
      </c>
      <c r="B3" s="168">
        <v>3</v>
      </c>
      <c r="C3" s="168">
        <v>2</v>
      </c>
      <c r="D3" s="189" t="s">
        <v>119</v>
      </c>
      <c r="E3" s="180">
        <v>4</v>
      </c>
      <c r="F3" s="168">
        <v>5</v>
      </c>
      <c r="G3" s="168">
        <v>3</v>
      </c>
      <c r="H3" s="168">
        <v>4</v>
      </c>
      <c r="I3" s="168">
        <v>4</v>
      </c>
      <c r="J3" s="168">
        <v>4</v>
      </c>
      <c r="K3" s="168">
        <v>4</v>
      </c>
      <c r="L3" s="168">
        <v>4</v>
      </c>
      <c r="M3" s="181">
        <v>5</v>
      </c>
      <c r="N3" s="180">
        <v>3</v>
      </c>
      <c r="O3" s="168">
        <v>4</v>
      </c>
      <c r="P3" s="168">
        <v>4</v>
      </c>
      <c r="Q3" s="168">
        <v>4</v>
      </c>
      <c r="R3" s="168">
        <v>4</v>
      </c>
      <c r="S3" s="168">
        <v>4</v>
      </c>
      <c r="T3" s="168">
        <v>5</v>
      </c>
      <c r="U3" s="168">
        <v>5</v>
      </c>
      <c r="V3" s="181">
        <v>3</v>
      </c>
      <c r="W3" s="180">
        <v>4</v>
      </c>
      <c r="X3" s="168">
        <v>4</v>
      </c>
      <c r="Y3" s="168">
        <v>4</v>
      </c>
      <c r="Z3" s="168">
        <v>3</v>
      </c>
      <c r="AA3" s="168">
        <v>4</v>
      </c>
      <c r="AB3" s="168">
        <v>4</v>
      </c>
      <c r="AC3" s="168">
        <v>5</v>
      </c>
      <c r="AD3" s="168">
        <v>4</v>
      </c>
      <c r="AE3" s="181">
        <v>4</v>
      </c>
    </row>
    <row r="4" spans="1:31" x14ac:dyDescent="0.15">
      <c r="A4" s="169">
        <v>1</v>
      </c>
      <c r="B4" s="170">
        <f>氏名・生年月日・入卒!B6</f>
        <v>0</v>
      </c>
      <c r="C4" s="170">
        <f>氏名・生年月日・入卒!C6</f>
        <v>0</v>
      </c>
      <c r="D4" s="177">
        <f>氏名・生年月日・入卒!D6</f>
        <v>0</v>
      </c>
      <c r="E4" s="182"/>
      <c r="F4" s="86"/>
      <c r="G4" s="86"/>
      <c r="H4" s="86"/>
      <c r="I4" s="86"/>
      <c r="J4" s="86"/>
      <c r="K4" s="86"/>
      <c r="L4" s="86"/>
      <c r="M4" s="183"/>
      <c r="N4" s="182"/>
      <c r="O4" s="86"/>
      <c r="P4" s="86"/>
      <c r="Q4" s="86"/>
      <c r="R4" s="86"/>
      <c r="S4" s="86"/>
      <c r="T4" s="86"/>
      <c r="U4" s="86"/>
      <c r="V4" s="183"/>
      <c r="W4" s="193"/>
      <c r="X4" s="194"/>
      <c r="Y4" s="194"/>
      <c r="Z4" s="194"/>
      <c r="AA4" s="194"/>
      <c r="AB4" s="194"/>
      <c r="AC4" s="194"/>
      <c r="AD4" s="194"/>
      <c r="AE4" s="195"/>
    </row>
    <row r="5" spans="1:31" x14ac:dyDescent="0.15">
      <c r="A5" s="169">
        <v>2</v>
      </c>
      <c r="B5" s="170">
        <f>氏名・生年月日・入卒!B7</f>
        <v>0</v>
      </c>
      <c r="C5" s="170">
        <f>氏名・生年月日・入卒!C7</f>
        <v>0</v>
      </c>
      <c r="D5" s="177">
        <f>氏名・生年月日・入卒!D7</f>
        <v>0</v>
      </c>
      <c r="E5" s="182"/>
      <c r="F5" s="86"/>
      <c r="G5" s="86"/>
      <c r="H5" s="86"/>
      <c r="I5" s="86"/>
      <c r="J5" s="86"/>
      <c r="K5" s="86"/>
      <c r="L5" s="86"/>
      <c r="M5" s="183"/>
      <c r="N5" s="182"/>
      <c r="O5" s="86"/>
      <c r="P5" s="86"/>
      <c r="Q5" s="86"/>
      <c r="R5" s="86"/>
      <c r="S5" s="86"/>
      <c r="T5" s="86"/>
      <c r="U5" s="86"/>
      <c r="V5" s="183"/>
      <c r="W5" s="182"/>
      <c r="X5" s="86"/>
      <c r="Y5" s="86"/>
      <c r="Z5" s="86"/>
      <c r="AA5" s="86"/>
      <c r="AB5" s="86"/>
      <c r="AC5" s="86"/>
      <c r="AD5" s="86"/>
      <c r="AE5" s="183"/>
    </row>
    <row r="6" spans="1:31" x14ac:dyDescent="0.15">
      <c r="A6" s="169">
        <v>3</v>
      </c>
      <c r="B6" s="170">
        <f>氏名・生年月日・入卒!B8</f>
        <v>0</v>
      </c>
      <c r="C6" s="170">
        <f>氏名・生年月日・入卒!C8</f>
        <v>0</v>
      </c>
      <c r="D6" s="177">
        <f>氏名・生年月日・入卒!D8</f>
        <v>0</v>
      </c>
      <c r="E6" s="182"/>
      <c r="F6" s="86"/>
      <c r="G6" s="86"/>
      <c r="H6" s="86"/>
      <c r="I6" s="86"/>
      <c r="J6" s="86"/>
      <c r="K6" s="86"/>
      <c r="L6" s="86"/>
      <c r="M6" s="183"/>
      <c r="N6" s="182"/>
      <c r="O6" s="86"/>
      <c r="P6" s="86"/>
      <c r="Q6" s="86"/>
      <c r="R6" s="86"/>
      <c r="S6" s="86"/>
      <c r="T6" s="86"/>
      <c r="U6" s="86"/>
      <c r="V6" s="183"/>
      <c r="W6" s="193"/>
      <c r="X6" s="194"/>
      <c r="Y6" s="194"/>
      <c r="Z6" s="194"/>
      <c r="AA6" s="194"/>
      <c r="AB6" s="194"/>
      <c r="AC6" s="194"/>
      <c r="AD6" s="194"/>
      <c r="AE6" s="195"/>
    </row>
    <row r="7" spans="1:31" x14ac:dyDescent="0.15">
      <c r="A7" s="169">
        <v>4</v>
      </c>
      <c r="B7" s="170">
        <f>氏名・生年月日・入卒!B9</f>
        <v>0</v>
      </c>
      <c r="C7" s="170">
        <f>氏名・生年月日・入卒!C9</f>
        <v>0</v>
      </c>
      <c r="D7" s="177">
        <f>氏名・生年月日・入卒!D9</f>
        <v>0</v>
      </c>
      <c r="E7" s="182"/>
      <c r="F7" s="86"/>
      <c r="G7" s="86"/>
      <c r="H7" s="86"/>
      <c r="I7" s="86"/>
      <c r="J7" s="86"/>
      <c r="K7" s="86"/>
      <c r="L7" s="86"/>
      <c r="M7" s="183"/>
      <c r="N7" s="182"/>
      <c r="O7" s="86"/>
      <c r="P7" s="86"/>
      <c r="Q7" s="86"/>
      <c r="R7" s="86"/>
      <c r="S7" s="86"/>
      <c r="T7" s="86"/>
      <c r="U7" s="86"/>
      <c r="V7" s="183"/>
      <c r="W7" s="193"/>
      <c r="X7" s="194"/>
      <c r="Y7" s="194"/>
      <c r="Z7" s="194"/>
      <c r="AA7" s="194"/>
      <c r="AB7" s="194"/>
      <c r="AC7" s="194"/>
      <c r="AD7" s="194"/>
      <c r="AE7" s="195"/>
    </row>
    <row r="8" spans="1:31" x14ac:dyDescent="0.15">
      <c r="A8" s="169">
        <v>5</v>
      </c>
      <c r="B8" s="170">
        <f>氏名・生年月日・入卒!B10</f>
        <v>0</v>
      </c>
      <c r="C8" s="170">
        <f>氏名・生年月日・入卒!C10</f>
        <v>0</v>
      </c>
      <c r="D8" s="177">
        <f>氏名・生年月日・入卒!D10</f>
        <v>0</v>
      </c>
      <c r="E8" s="182"/>
      <c r="F8" s="86"/>
      <c r="G8" s="86"/>
      <c r="H8" s="86"/>
      <c r="I8" s="86"/>
      <c r="J8" s="86"/>
      <c r="K8" s="86"/>
      <c r="L8" s="86"/>
      <c r="M8" s="183"/>
      <c r="N8" s="182"/>
      <c r="O8" s="86"/>
      <c r="P8" s="86"/>
      <c r="Q8" s="86"/>
      <c r="R8" s="86"/>
      <c r="S8" s="86"/>
      <c r="T8" s="86"/>
      <c r="U8" s="86"/>
      <c r="V8" s="183"/>
      <c r="W8" s="193"/>
      <c r="X8" s="194"/>
      <c r="Y8" s="194"/>
      <c r="Z8" s="194"/>
      <c r="AA8" s="194"/>
      <c r="AB8" s="194"/>
      <c r="AC8" s="194"/>
      <c r="AD8" s="194"/>
      <c r="AE8" s="195"/>
    </row>
    <row r="9" spans="1:31" x14ac:dyDescent="0.15">
      <c r="A9" s="169">
        <v>6</v>
      </c>
      <c r="B9" s="170">
        <f>氏名・生年月日・入卒!B11</f>
        <v>0</v>
      </c>
      <c r="C9" s="170">
        <f>氏名・生年月日・入卒!C11</f>
        <v>0</v>
      </c>
      <c r="D9" s="177">
        <f>氏名・生年月日・入卒!D11</f>
        <v>0</v>
      </c>
      <c r="E9" s="182"/>
      <c r="F9" s="86"/>
      <c r="G9" s="86"/>
      <c r="H9" s="86"/>
      <c r="I9" s="86"/>
      <c r="J9" s="86"/>
      <c r="K9" s="86"/>
      <c r="L9" s="86"/>
      <c r="M9" s="183"/>
      <c r="N9" s="182"/>
      <c r="O9" s="86"/>
      <c r="P9" s="86"/>
      <c r="Q9" s="86"/>
      <c r="R9" s="86"/>
      <c r="S9" s="86"/>
      <c r="T9" s="86"/>
      <c r="U9" s="86"/>
      <c r="V9" s="183"/>
      <c r="W9" s="193"/>
      <c r="X9" s="194"/>
      <c r="Y9" s="194"/>
      <c r="Z9" s="194"/>
      <c r="AA9" s="194"/>
      <c r="AB9" s="194"/>
      <c r="AC9" s="194"/>
      <c r="AD9" s="194"/>
      <c r="AE9" s="195"/>
    </row>
    <row r="10" spans="1:31" x14ac:dyDescent="0.15">
      <c r="A10" s="169">
        <v>7</v>
      </c>
      <c r="B10" s="170">
        <f>氏名・生年月日・入卒!B12</f>
        <v>0</v>
      </c>
      <c r="C10" s="170">
        <f>氏名・生年月日・入卒!C12</f>
        <v>0</v>
      </c>
      <c r="D10" s="177">
        <f>氏名・生年月日・入卒!D12</f>
        <v>0</v>
      </c>
      <c r="E10" s="182"/>
      <c r="F10" s="86"/>
      <c r="G10" s="86"/>
      <c r="H10" s="86"/>
      <c r="I10" s="86"/>
      <c r="J10" s="86"/>
      <c r="K10" s="86"/>
      <c r="L10" s="86"/>
      <c r="M10" s="183"/>
      <c r="N10" s="182"/>
      <c r="O10" s="86"/>
      <c r="P10" s="86"/>
      <c r="Q10" s="86"/>
      <c r="R10" s="86"/>
      <c r="S10" s="86"/>
      <c r="T10" s="86"/>
      <c r="U10" s="86"/>
      <c r="V10" s="183"/>
      <c r="W10" s="193"/>
      <c r="X10" s="194"/>
      <c r="Y10" s="194"/>
      <c r="Z10" s="194"/>
      <c r="AA10" s="194"/>
      <c r="AB10" s="194"/>
      <c r="AC10" s="194"/>
      <c r="AD10" s="194"/>
      <c r="AE10" s="195"/>
    </row>
    <row r="11" spans="1:31" x14ac:dyDescent="0.15">
      <c r="A11" s="169">
        <v>8</v>
      </c>
      <c r="B11" s="170">
        <f>氏名・生年月日・入卒!B13</f>
        <v>0</v>
      </c>
      <c r="C11" s="170">
        <f>氏名・生年月日・入卒!C13</f>
        <v>0</v>
      </c>
      <c r="D11" s="177">
        <f>氏名・生年月日・入卒!D13</f>
        <v>0</v>
      </c>
      <c r="E11" s="182"/>
      <c r="F11" s="86"/>
      <c r="G11" s="86"/>
      <c r="H11" s="86"/>
      <c r="I11" s="86"/>
      <c r="J11" s="86"/>
      <c r="K11" s="86"/>
      <c r="L11" s="86"/>
      <c r="M11" s="183"/>
      <c r="N11" s="182"/>
      <c r="O11" s="86"/>
      <c r="P11" s="86"/>
      <c r="Q11" s="86"/>
      <c r="R11" s="86"/>
      <c r="S11" s="86"/>
      <c r="T11" s="86"/>
      <c r="U11" s="86"/>
      <c r="V11" s="183"/>
      <c r="W11" s="193"/>
      <c r="X11" s="194"/>
      <c r="Y11" s="194"/>
      <c r="Z11" s="194"/>
      <c r="AA11" s="194"/>
      <c r="AB11" s="194"/>
      <c r="AC11" s="194"/>
      <c r="AD11" s="194"/>
      <c r="AE11" s="195"/>
    </row>
    <row r="12" spans="1:31" x14ac:dyDescent="0.15">
      <c r="A12" s="169">
        <v>9</v>
      </c>
      <c r="B12" s="170">
        <f>氏名・生年月日・入卒!B14</f>
        <v>0</v>
      </c>
      <c r="C12" s="170">
        <f>氏名・生年月日・入卒!C14</f>
        <v>0</v>
      </c>
      <c r="D12" s="177">
        <f>氏名・生年月日・入卒!D14</f>
        <v>0</v>
      </c>
      <c r="E12" s="182"/>
      <c r="F12" s="86"/>
      <c r="G12" s="86"/>
      <c r="H12" s="86"/>
      <c r="I12" s="86"/>
      <c r="J12" s="86"/>
      <c r="K12" s="86"/>
      <c r="L12" s="86"/>
      <c r="M12" s="183"/>
      <c r="N12" s="182"/>
      <c r="O12" s="86"/>
      <c r="P12" s="86"/>
      <c r="Q12" s="86"/>
      <c r="R12" s="86"/>
      <c r="S12" s="86"/>
      <c r="T12" s="86"/>
      <c r="U12" s="86"/>
      <c r="V12" s="183"/>
      <c r="W12" s="193"/>
      <c r="X12" s="194"/>
      <c r="Y12" s="194"/>
      <c r="Z12" s="194"/>
      <c r="AA12" s="194"/>
      <c r="AB12" s="194"/>
      <c r="AC12" s="194"/>
      <c r="AD12" s="194"/>
      <c r="AE12" s="195"/>
    </row>
    <row r="13" spans="1:31" x14ac:dyDescent="0.15">
      <c r="A13" s="169">
        <v>10</v>
      </c>
      <c r="B13" s="170">
        <f>氏名・生年月日・入卒!B15</f>
        <v>0</v>
      </c>
      <c r="C13" s="170">
        <f>氏名・生年月日・入卒!C15</f>
        <v>0</v>
      </c>
      <c r="D13" s="177">
        <f>氏名・生年月日・入卒!D15</f>
        <v>0</v>
      </c>
      <c r="E13" s="182"/>
      <c r="F13" s="86"/>
      <c r="G13" s="86"/>
      <c r="H13" s="86"/>
      <c r="I13" s="86"/>
      <c r="J13" s="86"/>
      <c r="K13" s="86"/>
      <c r="L13" s="86"/>
      <c r="M13" s="183"/>
      <c r="N13" s="182"/>
      <c r="O13" s="86"/>
      <c r="P13" s="86"/>
      <c r="Q13" s="86"/>
      <c r="R13" s="86"/>
      <c r="S13" s="86"/>
      <c r="T13" s="86"/>
      <c r="U13" s="86"/>
      <c r="V13" s="183"/>
      <c r="W13" s="193"/>
      <c r="X13" s="194"/>
      <c r="Y13" s="194"/>
      <c r="Z13" s="194"/>
      <c r="AA13" s="194"/>
      <c r="AB13" s="194"/>
      <c r="AC13" s="194"/>
      <c r="AD13" s="194"/>
      <c r="AE13" s="195"/>
    </row>
    <row r="14" spans="1:31" x14ac:dyDescent="0.15">
      <c r="A14" s="169">
        <v>11</v>
      </c>
      <c r="B14" s="170">
        <f>氏名・生年月日・入卒!B16</f>
        <v>0</v>
      </c>
      <c r="C14" s="170">
        <f>氏名・生年月日・入卒!C16</f>
        <v>0</v>
      </c>
      <c r="D14" s="177">
        <f>氏名・生年月日・入卒!D16</f>
        <v>0</v>
      </c>
      <c r="E14" s="182"/>
      <c r="F14" s="86"/>
      <c r="G14" s="86"/>
      <c r="H14" s="86"/>
      <c r="I14" s="86"/>
      <c r="J14" s="86"/>
      <c r="K14" s="86"/>
      <c r="L14" s="86"/>
      <c r="M14" s="183"/>
      <c r="N14" s="182"/>
      <c r="O14" s="86"/>
      <c r="P14" s="86"/>
      <c r="Q14" s="86"/>
      <c r="R14" s="86"/>
      <c r="S14" s="86"/>
      <c r="T14" s="86"/>
      <c r="U14" s="86"/>
      <c r="V14" s="183"/>
      <c r="W14" s="193"/>
      <c r="X14" s="194"/>
      <c r="Y14" s="194"/>
      <c r="Z14" s="194"/>
      <c r="AA14" s="194"/>
      <c r="AB14" s="194"/>
      <c r="AC14" s="194"/>
      <c r="AD14" s="194"/>
      <c r="AE14" s="195"/>
    </row>
    <row r="15" spans="1:31" x14ac:dyDescent="0.15">
      <c r="A15" s="169">
        <v>12</v>
      </c>
      <c r="B15" s="170">
        <f>氏名・生年月日・入卒!B17</f>
        <v>0</v>
      </c>
      <c r="C15" s="170">
        <f>氏名・生年月日・入卒!C17</f>
        <v>0</v>
      </c>
      <c r="D15" s="177">
        <f>氏名・生年月日・入卒!D17</f>
        <v>0</v>
      </c>
      <c r="E15" s="182"/>
      <c r="F15" s="86"/>
      <c r="G15" s="86"/>
      <c r="H15" s="86"/>
      <c r="I15" s="86"/>
      <c r="J15" s="86"/>
      <c r="K15" s="86"/>
      <c r="L15" s="86"/>
      <c r="M15" s="183"/>
      <c r="N15" s="182"/>
      <c r="O15" s="86"/>
      <c r="P15" s="86"/>
      <c r="Q15" s="86"/>
      <c r="R15" s="86"/>
      <c r="S15" s="86"/>
      <c r="T15" s="86"/>
      <c r="U15" s="86"/>
      <c r="V15" s="183"/>
      <c r="W15" s="193"/>
      <c r="X15" s="194"/>
      <c r="Y15" s="194"/>
      <c r="Z15" s="194"/>
      <c r="AA15" s="194"/>
      <c r="AB15" s="194"/>
      <c r="AC15" s="194"/>
      <c r="AD15" s="194"/>
      <c r="AE15" s="195"/>
    </row>
    <row r="16" spans="1:31" x14ac:dyDescent="0.15">
      <c r="A16" s="169">
        <v>13</v>
      </c>
      <c r="B16" s="170">
        <f>氏名・生年月日・入卒!B18</f>
        <v>0</v>
      </c>
      <c r="C16" s="170">
        <f>氏名・生年月日・入卒!C18</f>
        <v>0</v>
      </c>
      <c r="D16" s="177">
        <f>氏名・生年月日・入卒!D18</f>
        <v>0</v>
      </c>
      <c r="E16" s="182"/>
      <c r="F16" s="86"/>
      <c r="G16" s="86"/>
      <c r="H16" s="86"/>
      <c r="I16" s="86"/>
      <c r="J16" s="86"/>
      <c r="K16" s="86"/>
      <c r="L16" s="86"/>
      <c r="M16" s="183"/>
      <c r="N16" s="182"/>
      <c r="O16" s="86"/>
      <c r="P16" s="86"/>
      <c r="Q16" s="86"/>
      <c r="R16" s="86"/>
      <c r="S16" s="86"/>
      <c r="T16" s="86"/>
      <c r="U16" s="86"/>
      <c r="V16" s="183"/>
      <c r="W16" s="193"/>
      <c r="X16" s="194"/>
      <c r="Y16" s="194"/>
      <c r="Z16" s="194"/>
      <c r="AA16" s="194"/>
      <c r="AB16" s="194"/>
      <c r="AC16" s="194"/>
      <c r="AD16" s="194"/>
      <c r="AE16" s="195"/>
    </row>
    <row r="17" spans="1:31" x14ac:dyDescent="0.15">
      <c r="A17" s="169">
        <v>14</v>
      </c>
      <c r="B17" s="170">
        <f>氏名・生年月日・入卒!B19</f>
        <v>0</v>
      </c>
      <c r="C17" s="170">
        <f>氏名・生年月日・入卒!C19</f>
        <v>0</v>
      </c>
      <c r="D17" s="177">
        <f>氏名・生年月日・入卒!D19</f>
        <v>0</v>
      </c>
      <c r="E17" s="182"/>
      <c r="F17" s="86"/>
      <c r="G17" s="86"/>
      <c r="H17" s="86"/>
      <c r="I17" s="86"/>
      <c r="J17" s="86"/>
      <c r="K17" s="86"/>
      <c r="L17" s="86"/>
      <c r="M17" s="183"/>
      <c r="N17" s="182"/>
      <c r="O17" s="86"/>
      <c r="P17" s="86"/>
      <c r="Q17" s="86"/>
      <c r="R17" s="86"/>
      <c r="S17" s="86"/>
      <c r="T17" s="86"/>
      <c r="U17" s="86"/>
      <c r="V17" s="183"/>
      <c r="W17" s="193"/>
      <c r="X17" s="194"/>
      <c r="Y17" s="194"/>
      <c r="Z17" s="194"/>
      <c r="AA17" s="194"/>
      <c r="AB17" s="194"/>
      <c r="AC17" s="194"/>
      <c r="AD17" s="194"/>
      <c r="AE17" s="195"/>
    </row>
    <row r="18" spans="1:31" x14ac:dyDescent="0.15">
      <c r="A18" s="169">
        <v>15</v>
      </c>
      <c r="B18" s="170">
        <f>氏名・生年月日・入卒!B20</f>
        <v>0</v>
      </c>
      <c r="C18" s="170">
        <f>氏名・生年月日・入卒!C20</f>
        <v>0</v>
      </c>
      <c r="D18" s="177">
        <f>氏名・生年月日・入卒!D20</f>
        <v>0</v>
      </c>
      <c r="E18" s="182"/>
      <c r="F18" s="86"/>
      <c r="G18" s="86"/>
      <c r="H18" s="86"/>
      <c r="I18" s="86"/>
      <c r="J18" s="86"/>
      <c r="K18" s="86"/>
      <c r="L18" s="86"/>
      <c r="M18" s="183"/>
      <c r="N18" s="182"/>
      <c r="O18" s="86"/>
      <c r="P18" s="86"/>
      <c r="Q18" s="86"/>
      <c r="R18" s="86"/>
      <c r="S18" s="86"/>
      <c r="T18" s="86"/>
      <c r="U18" s="86"/>
      <c r="V18" s="183"/>
      <c r="W18" s="193"/>
      <c r="X18" s="194"/>
      <c r="Y18" s="194"/>
      <c r="Z18" s="194"/>
      <c r="AA18" s="194"/>
      <c r="AB18" s="194"/>
      <c r="AC18" s="194"/>
      <c r="AD18" s="194"/>
      <c r="AE18" s="195"/>
    </row>
    <row r="19" spans="1:31" x14ac:dyDescent="0.15">
      <c r="A19" s="169">
        <v>16</v>
      </c>
      <c r="B19" s="170">
        <f>氏名・生年月日・入卒!B21</f>
        <v>0</v>
      </c>
      <c r="C19" s="170">
        <f>氏名・生年月日・入卒!C21</f>
        <v>0</v>
      </c>
      <c r="D19" s="177">
        <f>氏名・生年月日・入卒!D21</f>
        <v>0</v>
      </c>
      <c r="E19" s="182"/>
      <c r="F19" s="86"/>
      <c r="G19" s="86"/>
      <c r="H19" s="86"/>
      <c r="I19" s="86"/>
      <c r="J19" s="86"/>
      <c r="K19" s="86"/>
      <c r="L19" s="86"/>
      <c r="M19" s="183"/>
      <c r="N19" s="182"/>
      <c r="O19" s="86"/>
      <c r="P19" s="86"/>
      <c r="Q19" s="86"/>
      <c r="R19" s="86"/>
      <c r="S19" s="86"/>
      <c r="T19" s="86"/>
      <c r="U19" s="86"/>
      <c r="V19" s="183"/>
      <c r="W19" s="193"/>
      <c r="X19" s="194"/>
      <c r="Y19" s="194"/>
      <c r="Z19" s="194"/>
      <c r="AA19" s="194"/>
      <c r="AB19" s="194"/>
      <c r="AC19" s="194"/>
      <c r="AD19" s="194"/>
      <c r="AE19" s="195"/>
    </row>
    <row r="20" spans="1:31" x14ac:dyDescent="0.15">
      <c r="A20" s="169">
        <v>17</v>
      </c>
      <c r="B20" s="170">
        <f>氏名・生年月日・入卒!B22</f>
        <v>0</v>
      </c>
      <c r="C20" s="170">
        <f>氏名・生年月日・入卒!C22</f>
        <v>0</v>
      </c>
      <c r="D20" s="177">
        <f>氏名・生年月日・入卒!D22</f>
        <v>0</v>
      </c>
      <c r="E20" s="182"/>
      <c r="F20" s="86"/>
      <c r="G20" s="86"/>
      <c r="H20" s="86"/>
      <c r="I20" s="86"/>
      <c r="J20" s="86"/>
      <c r="K20" s="86"/>
      <c r="L20" s="86"/>
      <c r="M20" s="183"/>
      <c r="N20" s="182"/>
      <c r="O20" s="86"/>
      <c r="P20" s="86"/>
      <c r="Q20" s="86"/>
      <c r="R20" s="86"/>
      <c r="S20" s="86"/>
      <c r="T20" s="86"/>
      <c r="U20" s="86"/>
      <c r="V20" s="183"/>
      <c r="W20" s="193"/>
      <c r="X20" s="194"/>
      <c r="Y20" s="194"/>
      <c r="Z20" s="194"/>
      <c r="AA20" s="194"/>
      <c r="AB20" s="194"/>
      <c r="AC20" s="194"/>
      <c r="AD20" s="194"/>
      <c r="AE20" s="195"/>
    </row>
    <row r="21" spans="1:31" x14ac:dyDescent="0.15">
      <c r="A21" s="169">
        <v>18</v>
      </c>
      <c r="B21" s="170">
        <f>氏名・生年月日・入卒!B23</f>
        <v>0</v>
      </c>
      <c r="C21" s="170">
        <f>氏名・生年月日・入卒!C23</f>
        <v>0</v>
      </c>
      <c r="D21" s="177">
        <f>氏名・生年月日・入卒!D23</f>
        <v>0</v>
      </c>
      <c r="E21" s="182"/>
      <c r="F21" s="86"/>
      <c r="G21" s="86"/>
      <c r="H21" s="86"/>
      <c r="I21" s="86"/>
      <c r="J21" s="86"/>
      <c r="K21" s="86"/>
      <c r="L21" s="86"/>
      <c r="M21" s="183"/>
      <c r="N21" s="182"/>
      <c r="O21" s="86"/>
      <c r="P21" s="86"/>
      <c r="Q21" s="86"/>
      <c r="R21" s="86"/>
      <c r="S21" s="86"/>
      <c r="T21" s="86"/>
      <c r="U21" s="86"/>
      <c r="V21" s="183"/>
      <c r="W21" s="193"/>
      <c r="X21" s="194"/>
      <c r="Y21" s="194"/>
      <c r="Z21" s="194"/>
      <c r="AA21" s="194"/>
      <c r="AB21" s="194"/>
      <c r="AC21" s="194"/>
      <c r="AD21" s="194"/>
      <c r="AE21" s="195"/>
    </row>
    <row r="22" spans="1:31" x14ac:dyDescent="0.15">
      <c r="A22" s="169">
        <v>19</v>
      </c>
      <c r="B22" s="170">
        <f>氏名・生年月日・入卒!B24</f>
        <v>0</v>
      </c>
      <c r="C22" s="170">
        <f>氏名・生年月日・入卒!C24</f>
        <v>0</v>
      </c>
      <c r="D22" s="177">
        <f>氏名・生年月日・入卒!D24</f>
        <v>0</v>
      </c>
      <c r="E22" s="182"/>
      <c r="F22" s="86"/>
      <c r="G22" s="86"/>
      <c r="H22" s="86"/>
      <c r="I22" s="86"/>
      <c r="J22" s="86"/>
      <c r="K22" s="86"/>
      <c r="L22" s="86"/>
      <c r="M22" s="183"/>
      <c r="N22" s="182"/>
      <c r="O22" s="86"/>
      <c r="P22" s="86"/>
      <c r="Q22" s="86"/>
      <c r="R22" s="86"/>
      <c r="S22" s="86"/>
      <c r="T22" s="86"/>
      <c r="U22" s="86"/>
      <c r="V22" s="183"/>
      <c r="W22" s="193"/>
      <c r="X22" s="194"/>
      <c r="Y22" s="194"/>
      <c r="Z22" s="194"/>
      <c r="AA22" s="194"/>
      <c r="AB22" s="194"/>
      <c r="AC22" s="194"/>
      <c r="AD22" s="194"/>
      <c r="AE22" s="195"/>
    </row>
    <row r="23" spans="1:31" x14ac:dyDescent="0.15">
      <c r="A23" s="169">
        <v>20</v>
      </c>
      <c r="B23" s="170">
        <f>氏名・生年月日・入卒!B25</f>
        <v>0</v>
      </c>
      <c r="C23" s="170">
        <f>氏名・生年月日・入卒!C25</f>
        <v>0</v>
      </c>
      <c r="D23" s="177">
        <f>氏名・生年月日・入卒!D25</f>
        <v>0</v>
      </c>
      <c r="E23" s="182"/>
      <c r="F23" s="86"/>
      <c r="G23" s="86"/>
      <c r="H23" s="86"/>
      <c r="I23" s="86"/>
      <c r="J23" s="86"/>
      <c r="K23" s="86"/>
      <c r="L23" s="86"/>
      <c r="M23" s="183"/>
      <c r="N23" s="182"/>
      <c r="O23" s="86"/>
      <c r="P23" s="86"/>
      <c r="Q23" s="86"/>
      <c r="R23" s="86"/>
      <c r="S23" s="86"/>
      <c r="T23" s="86"/>
      <c r="U23" s="86"/>
      <c r="V23" s="183"/>
      <c r="W23" s="193"/>
      <c r="X23" s="194"/>
      <c r="Y23" s="194"/>
      <c r="Z23" s="194"/>
      <c r="AA23" s="194"/>
      <c r="AB23" s="194"/>
      <c r="AC23" s="194"/>
      <c r="AD23" s="194"/>
      <c r="AE23" s="195"/>
    </row>
    <row r="24" spans="1:31" x14ac:dyDescent="0.15">
      <c r="A24" s="169">
        <v>21</v>
      </c>
      <c r="B24" s="170">
        <f>氏名・生年月日・入卒!B26</f>
        <v>0</v>
      </c>
      <c r="C24" s="170">
        <f>氏名・生年月日・入卒!C26</f>
        <v>0</v>
      </c>
      <c r="D24" s="177">
        <f>氏名・生年月日・入卒!D26</f>
        <v>0</v>
      </c>
      <c r="E24" s="182"/>
      <c r="F24" s="86"/>
      <c r="G24" s="86"/>
      <c r="H24" s="86"/>
      <c r="I24" s="86"/>
      <c r="J24" s="86"/>
      <c r="K24" s="86"/>
      <c r="L24" s="86"/>
      <c r="M24" s="183"/>
      <c r="N24" s="182"/>
      <c r="O24" s="86"/>
      <c r="P24" s="86"/>
      <c r="Q24" s="86"/>
      <c r="R24" s="86"/>
      <c r="S24" s="86"/>
      <c r="T24" s="86"/>
      <c r="U24" s="86"/>
      <c r="V24" s="183"/>
      <c r="W24" s="193"/>
      <c r="X24" s="194"/>
      <c r="Y24" s="194"/>
      <c r="Z24" s="194"/>
      <c r="AA24" s="194"/>
      <c r="AB24" s="194"/>
      <c r="AC24" s="194"/>
      <c r="AD24" s="194"/>
      <c r="AE24" s="195"/>
    </row>
    <row r="25" spans="1:31" x14ac:dyDescent="0.15">
      <c r="A25" s="169">
        <v>22</v>
      </c>
      <c r="B25" s="170">
        <f>氏名・生年月日・入卒!B27</f>
        <v>0</v>
      </c>
      <c r="C25" s="170">
        <f>氏名・生年月日・入卒!C27</f>
        <v>0</v>
      </c>
      <c r="D25" s="177">
        <f>氏名・生年月日・入卒!D27</f>
        <v>0</v>
      </c>
      <c r="E25" s="182"/>
      <c r="F25" s="86"/>
      <c r="G25" s="86"/>
      <c r="H25" s="86"/>
      <c r="I25" s="86"/>
      <c r="J25" s="86"/>
      <c r="K25" s="86"/>
      <c r="L25" s="86"/>
      <c r="M25" s="183"/>
      <c r="N25" s="182"/>
      <c r="O25" s="86"/>
      <c r="P25" s="86"/>
      <c r="Q25" s="86"/>
      <c r="R25" s="86"/>
      <c r="S25" s="86"/>
      <c r="T25" s="86"/>
      <c r="U25" s="86"/>
      <c r="V25" s="183"/>
      <c r="W25" s="193"/>
      <c r="X25" s="194"/>
      <c r="Y25" s="194"/>
      <c r="Z25" s="194"/>
      <c r="AA25" s="194"/>
      <c r="AB25" s="194"/>
      <c r="AC25" s="194"/>
      <c r="AD25" s="194"/>
      <c r="AE25" s="195"/>
    </row>
    <row r="26" spans="1:31" x14ac:dyDescent="0.15">
      <c r="A26" s="169">
        <v>23</v>
      </c>
      <c r="B26" s="170">
        <f>氏名・生年月日・入卒!B28</f>
        <v>0</v>
      </c>
      <c r="C26" s="170">
        <f>氏名・生年月日・入卒!C28</f>
        <v>0</v>
      </c>
      <c r="D26" s="177">
        <f>氏名・生年月日・入卒!D28</f>
        <v>0</v>
      </c>
      <c r="E26" s="182"/>
      <c r="F26" s="86"/>
      <c r="G26" s="86"/>
      <c r="H26" s="86"/>
      <c r="I26" s="86"/>
      <c r="J26" s="86"/>
      <c r="K26" s="86"/>
      <c r="L26" s="86"/>
      <c r="M26" s="183"/>
      <c r="N26" s="182"/>
      <c r="O26" s="86"/>
      <c r="P26" s="86"/>
      <c r="Q26" s="86"/>
      <c r="R26" s="86"/>
      <c r="S26" s="86"/>
      <c r="T26" s="86"/>
      <c r="U26" s="86"/>
      <c r="V26" s="183"/>
      <c r="W26" s="193"/>
      <c r="X26" s="194"/>
      <c r="Y26" s="194"/>
      <c r="Z26" s="194"/>
      <c r="AA26" s="194"/>
      <c r="AB26" s="194"/>
      <c r="AC26" s="194"/>
      <c r="AD26" s="194"/>
      <c r="AE26" s="195"/>
    </row>
    <row r="27" spans="1:31" x14ac:dyDescent="0.15">
      <c r="A27" s="169">
        <v>24</v>
      </c>
      <c r="B27" s="170">
        <f>氏名・生年月日・入卒!B29</f>
        <v>0</v>
      </c>
      <c r="C27" s="170">
        <f>氏名・生年月日・入卒!C29</f>
        <v>0</v>
      </c>
      <c r="D27" s="177">
        <f>氏名・生年月日・入卒!D29</f>
        <v>0</v>
      </c>
      <c r="E27" s="182"/>
      <c r="F27" s="86"/>
      <c r="G27" s="86"/>
      <c r="H27" s="86"/>
      <c r="I27" s="86"/>
      <c r="J27" s="86"/>
      <c r="K27" s="86"/>
      <c r="L27" s="86"/>
      <c r="M27" s="183"/>
      <c r="N27" s="182"/>
      <c r="O27" s="86"/>
      <c r="P27" s="86"/>
      <c r="Q27" s="86"/>
      <c r="R27" s="86"/>
      <c r="S27" s="86"/>
      <c r="T27" s="86"/>
      <c r="U27" s="86"/>
      <c r="V27" s="183"/>
      <c r="W27" s="193"/>
      <c r="X27" s="194"/>
      <c r="Y27" s="194"/>
      <c r="Z27" s="194"/>
      <c r="AA27" s="194"/>
      <c r="AB27" s="194"/>
      <c r="AC27" s="194"/>
      <c r="AD27" s="194"/>
      <c r="AE27" s="195"/>
    </row>
    <row r="28" spans="1:31" x14ac:dyDescent="0.15">
      <c r="A28" s="169">
        <v>25</v>
      </c>
      <c r="B28" s="170">
        <f>氏名・生年月日・入卒!B30</f>
        <v>0</v>
      </c>
      <c r="C28" s="170">
        <f>氏名・生年月日・入卒!C30</f>
        <v>0</v>
      </c>
      <c r="D28" s="177">
        <f>氏名・生年月日・入卒!D30</f>
        <v>0</v>
      </c>
      <c r="E28" s="182"/>
      <c r="F28" s="86"/>
      <c r="G28" s="86"/>
      <c r="H28" s="86"/>
      <c r="I28" s="86"/>
      <c r="J28" s="86"/>
      <c r="K28" s="86"/>
      <c r="L28" s="86"/>
      <c r="M28" s="183"/>
      <c r="N28" s="182"/>
      <c r="O28" s="86"/>
      <c r="P28" s="86"/>
      <c r="Q28" s="86"/>
      <c r="R28" s="86"/>
      <c r="S28" s="86"/>
      <c r="T28" s="86"/>
      <c r="U28" s="86"/>
      <c r="V28" s="183"/>
      <c r="W28" s="193"/>
      <c r="X28" s="194"/>
      <c r="Y28" s="194"/>
      <c r="Z28" s="194"/>
      <c r="AA28" s="194"/>
      <c r="AB28" s="194"/>
      <c r="AC28" s="194"/>
      <c r="AD28" s="194"/>
      <c r="AE28" s="195"/>
    </row>
    <row r="29" spans="1:31" x14ac:dyDescent="0.15">
      <c r="A29" s="169">
        <v>26</v>
      </c>
      <c r="B29" s="170">
        <f>氏名・生年月日・入卒!B31</f>
        <v>0</v>
      </c>
      <c r="C29" s="170">
        <f>氏名・生年月日・入卒!C31</f>
        <v>0</v>
      </c>
      <c r="D29" s="177">
        <f>氏名・生年月日・入卒!D31</f>
        <v>0</v>
      </c>
      <c r="E29" s="182"/>
      <c r="F29" s="86"/>
      <c r="G29" s="86"/>
      <c r="H29" s="86"/>
      <c r="I29" s="86"/>
      <c r="J29" s="86"/>
      <c r="K29" s="86"/>
      <c r="L29" s="86"/>
      <c r="M29" s="183"/>
      <c r="N29" s="182"/>
      <c r="O29" s="86"/>
      <c r="P29" s="86"/>
      <c r="Q29" s="86"/>
      <c r="R29" s="86"/>
      <c r="S29" s="86"/>
      <c r="T29" s="86"/>
      <c r="U29" s="86"/>
      <c r="V29" s="183"/>
      <c r="W29" s="193"/>
      <c r="X29" s="194"/>
      <c r="Y29" s="194"/>
      <c r="Z29" s="194"/>
      <c r="AA29" s="194"/>
      <c r="AB29" s="194"/>
      <c r="AC29" s="194"/>
      <c r="AD29" s="194"/>
      <c r="AE29" s="195"/>
    </row>
    <row r="30" spans="1:31" x14ac:dyDescent="0.15">
      <c r="A30" s="169">
        <v>27</v>
      </c>
      <c r="B30" s="170">
        <f>氏名・生年月日・入卒!B32</f>
        <v>0</v>
      </c>
      <c r="C30" s="170">
        <f>氏名・生年月日・入卒!C32</f>
        <v>0</v>
      </c>
      <c r="D30" s="177">
        <f>氏名・生年月日・入卒!D32</f>
        <v>0</v>
      </c>
      <c r="E30" s="182"/>
      <c r="F30" s="86"/>
      <c r="G30" s="86"/>
      <c r="H30" s="86"/>
      <c r="I30" s="86"/>
      <c r="J30" s="86"/>
      <c r="K30" s="86"/>
      <c r="L30" s="86"/>
      <c r="M30" s="183"/>
      <c r="N30" s="182"/>
      <c r="O30" s="86"/>
      <c r="P30" s="86"/>
      <c r="Q30" s="86"/>
      <c r="R30" s="86"/>
      <c r="S30" s="86"/>
      <c r="T30" s="86"/>
      <c r="U30" s="86"/>
      <c r="V30" s="183"/>
      <c r="W30" s="193"/>
      <c r="X30" s="194"/>
      <c r="Y30" s="194"/>
      <c r="Z30" s="194"/>
      <c r="AA30" s="194"/>
      <c r="AB30" s="194"/>
      <c r="AC30" s="194"/>
      <c r="AD30" s="194"/>
      <c r="AE30" s="195"/>
    </row>
    <row r="31" spans="1:31" x14ac:dyDescent="0.15">
      <c r="A31" s="169">
        <v>28</v>
      </c>
      <c r="B31" s="170">
        <f>氏名・生年月日・入卒!B33</f>
        <v>0</v>
      </c>
      <c r="C31" s="170">
        <f>氏名・生年月日・入卒!C33</f>
        <v>0</v>
      </c>
      <c r="D31" s="177">
        <f>氏名・生年月日・入卒!D33</f>
        <v>0</v>
      </c>
      <c r="E31" s="182"/>
      <c r="F31" s="86"/>
      <c r="G31" s="86"/>
      <c r="H31" s="86"/>
      <c r="I31" s="86"/>
      <c r="J31" s="86"/>
      <c r="K31" s="86"/>
      <c r="L31" s="86"/>
      <c r="M31" s="183"/>
      <c r="N31" s="182"/>
      <c r="O31" s="86"/>
      <c r="P31" s="86"/>
      <c r="Q31" s="86"/>
      <c r="R31" s="86"/>
      <c r="S31" s="86"/>
      <c r="T31" s="86"/>
      <c r="U31" s="86"/>
      <c r="V31" s="183"/>
      <c r="W31" s="193"/>
      <c r="X31" s="194"/>
      <c r="Y31" s="194"/>
      <c r="Z31" s="194"/>
      <c r="AA31" s="194"/>
      <c r="AB31" s="194"/>
      <c r="AC31" s="194"/>
      <c r="AD31" s="194"/>
      <c r="AE31" s="195"/>
    </row>
    <row r="32" spans="1:31" x14ac:dyDescent="0.15">
      <c r="A32" s="169">
        <v>29</v>
      </c>
      <c r="B32" s="170">
        <f>氏名・生年月日・入卒!B34</f>
        <v>0</v>
      </c>
      <c r="C32" s="170">
        <f>氏名・生年月日・入卒!C34</f>
        <v>0</v>
      </c>
      <c r="D32" s="177">
        <f>氏名・生年月日・入卒!D34</f>
        <v>0</v>
      </c>
      <c r="E32" s="182"/>
      <c r="F32" s="86"/>
      <c r="G32" s="86"/>
      <c r="H32" s="86"/>
      <c r="I32" s="86"/>
      <c r="J32" s="86"/>
      <c r="K32" s="86"/>
      <c r="L32" s="86"/>
      <c r="M32" s="183"/>
      <c r="N32" s="182"/>
      <c r="O32" s="86"/>
      <c r="P32" s="86"/>
      <c r="Q32" s="86"/>
      <c r="R32" s="86"/>
      <c r="S32" s="86"/>
      <c r="T32" s="86"/>
      <c r="U32" s="86"/>
      <c r="V32" s="183"/>
      <c r="W32" s="193"/>
      <c r="X32" s="194"/>
      <c r="Y32" s="194"/>
      <c r="Z32" s="194"/>
      <c r="AA32" s="194"/>
      <c r="AB32" s="194"/>
      <c r="AC32" s="194"/>
      <c r="AD32" s="194"/>
      <c r="AE32" s="195"/>
    </row>
    <row r="33" spans="1:31" x14ac:dyDescent="0.15">
      <c r="A33" s="169">
        <v>30</v>
      </c>
      <c r="B33" s="170">
        <f>氏名・生年月日・入卒!B35</f>
        <v>0</v>
      </c>
      <c r="C33" s="170">
        <f>氏名・生年月日・入卒!C35</f>
        <v>0</v>
      </c>
      <c r="D33" s="177">
        <f>氏名・生年月日・入卒!D35</f>
        <v>0</v>
      </c>
      <c r="E33" s="182"/>
      <c r="F33" s="86"/>
      <c r="G33" s="86"/>
      <c r="H33" s="86"/>
      <c r="I33" s="86"/>
      <c r="J33" s="86"/>
      <c r="K33" s="86"/>
      <c r="L33" s="86"/>
      <c r="M33" s="183"/>
      <c r="N33" s="182"/>
      <c r="O33" s="86"/>
      <c r="P33" s="86"/>
      <c r="Q33" s="86"/>
      <c r="R33" s="86"/>
      <c r="S33" s="86"/>
      <c r="T33" s="86"/>
      <c r="U33" s="86"/>
      <c r="V33" s="183"/>
      <c r="W33" s="193"/>
      <c r="X33" s="194"/>
      <c r="Y33" s="194"/>
      <c r="Z33" s="194"/>
      <c r="AA33" s="194"/>
      <c r="AB33" s="194"/>
      <c r="AC33" s="194"/>
      <c r="AD33" s="194"/>
      <c r="AE33" s="195"/>
    </row>
    <row r="34" spans="1:31" x14ac:dyDescent="0.15">
      <c r="A34" s="169">
        <v>31</v>
      </c>
      <c r="B34" s="170">
        <f>氏名・生年月日・入卒!B36</f>
        <v>0</v>
      </c>
      <c r="C34" s="170">
        <f>氏名・生年月日・入卒!C36</f>
        <v>0</v>
      </c>
      <c r="D34" s="177">
        <f>氏名・生年月日・入卒!D36</f>
        <v>0</v>
      </c>
      <c r="E34" s="182"/>
      <c r="F34" s="86"/>
      <c r="G34" s="86"/>
      <c r="H34" s="86"/>
      <c r="I34" s="86"/>
      <c r="J34" s="86"/>
      <c r="K34" s="86"/>
      <c r="L34" s="86"/>
      <c r="M34" s="183"/>
      <c r="N34" s="182"/>
      <c r="O34" s="86"/>
      <c r="P34" s="86"/>
      <c r="Q34" s="86"/>
      <c r="R34" s="86"/>
      <c r="S34" s="86"/>
      <c r="T34" s="86"/>
      <c r="U34" s="86"/>
      <c r="V34" s="183"/>
      <c r="W34" s="193"/>
      <c r="X34" s="194"/>
      <c r="Y34" s="194"/>
      <c r="Z34" s="194"/>
      <c r="AA34" s="194"/>
      <c r="AB34" s="194"/>
      <c r="AC34" s="194"/>
      <c r="AD34" s="194"/>
      <c r="AE34" s="195"/>
    </row>
    <row r="35" spans="1:31" x14ac:dyDescent="0.15">
      <c r="A35" s="169">
        <v>32</v>
      </c>
      <c r="B35" s="170">
        <f>氏名・生年月日・入卒!B37</f>
        <v>0</v>
      </c>
      <c r="C35" s="170">
        <f>氏名・生年月日・入卒!C37</f>
        <v>0</v>
      </c>
      <c r="D35" s="177">
        <f>氏名・生年月日・入卒!D37</f>
        <v>0</v>
      </c>
      <c r="E35" s="182"/>
      <c r="F35" s="86"/>
      <c r="G35" s="86"/>
      <c r="H35" s="86"/>
      <c r="I35" s="86"/>
      <c r="J35" s="86"/>
      <c r="K35" s="86"/>
      <c r="L35" s="86"/>
      <c r="M35" s="183"/>
      <c r="N35" s="182"/>
      <c r="O35" s="86"/>
      <c r="P35" s="86"/>
      <c r="Q35" s="86"/>
      <c r="R35" s="86"/>
      <c r="S35" s="86"/>
      <c r="T35" s="86"/>
      <c r="U35" s="86"/>
      <c r="V35" s="183"/>
      <c r="W35" s="193"/>
      <c r="X35" s="194"/>
      <c r="Y35" s="194"/>
      <c r="Z35" s="194"/>
      <c r="AA35" s="194"/>
      <c r="AB35" s="194"/>
      <c r="AC35" s="194"/>
      <c r="AD35" s="194"/>
      <c r="AE35" s="195"/>
    </row>
    <row r="36" spans="1:31" x14ac:dyDescent="0.15">
      <c r="A36" s="169">
        <v>33</v>
      </c>
      <c r="B36" s="170">
        <f>氏名・生年月日・入卒!B38</f>
        <v>0</v>
      </c>
      <c r="C36" s="170">
        <f>氏名・生年月日・入卒!C38</f>
        <v>0</v>
      </c>
      <c r="D36" s="177">
        <f>氏名・生年月日・入卒!D38</f>
        <v>0</v>
      </c>
      <c r="E36" s="182"/>
      <c r="F36" s="86"/>
      <c r="G36" s="86"/>
      <c r="H36" s="86"/>
      <c r="I36" s="86"/>
      <c r="J36" s="86"/>
      <c r="K36" s="86"/>
      <c r="L36" s="86"/>
      <c r="M36" s="183"/>
      <c r="N36" s="182"/>
      <c r="O36" s="86"/>
      <c r="P36" s="86"/>
      <c r="Q36" s="86"/>
      <c r="R36" s="86"/>
      <c r="S36" s="86"/>
      <c r="T36" s="86"/>
      <c r="U36" s="86"/>
      <c r="V36" s="183"/>
      <c r="W36" s="193"/>
      <c r="X36" s="194"/>
      <c r="Y36" s="194"/>
      <c r="Z36" s="194"/>
      <c r="AA36" s="194"/>
      <c r="AB36" s="194"/>
      <c r="AC36" s="194"/>
      <c r="AD36" s="194"/>
      <c r="AE36" s="195"/>
    </row>
    <row r="37" spans="1:31" x14ac:dyDescent="0.15">
      <c r="A37" s="169">
        <v>34</v>
      </c>
      <c r="B37" s="170">
        <f>氏名・生年月日・入卒!B39</f>
        <v>0</v>
      </c>
      <c r="C37" s="170">
        <f>氏名・生年月日・入卒!C39</f>
        <v>0</v>
      </c>
      <c r="D37" s="177">
        <f>氏名・生年月日・入卒!D39</f>
        <v>0</v>
      </c>
      <c r="E37" s="182"/>
      <c r="F37" s="86"/>
      <c r="G37" s="86"/>
      <c r="H37" s="86"/>
      <c r="I37" s="86"/>
      <c r="J37" s="86"/>
      <c r="K37" s="86"/>
      <c r="L37" s="86"/>
      <c r="M37" s="183"/>
      <c r="N37" s="182"/>
      <c r="O37" s="86"/>
      <c r="P37" s="86"/>
      <c r="Q37" s="86"/>
      <c r="R37" s="86"/>
      <c r="S37" s="86"/>
      <c r="T37" s="86"/>
      <c r="U37" s="86"/>
      <c r="V37" s="183"/>
      <c r="W37" s="193"/>
      <c r="X37" s="194"/>
      <c r="Y37" s="194"/>
      <c r="Z37" s="194"/>
      <c r="AA37" s="194"/>
      <c r="AB37" s="194"/>
      <c r="AC37" s="194"/>
      <c r="AD37" s="194"/>
      <c r="AE37" s="195"/>
    </row>
    <row r="38" spans="1:31" x14ac:dyDescent="0.15">
      <c r="A38" s="169">
        <v>35</v>
      </c>
      <c r="B38" s="170">
        <f>氏名・生年月日・入卒!B40</f>
        <v>0</v>
      </c>
      <c r="C38" s="170">
        <f>氏名・生年月日・入卒!C40</f>
        <v>0</v>
      </c>
      <c r="D38" s="177">
        <f>氏名・生年月日・入卒!D40</f>
        <v>0</v>
      </c>
      <c r="E38" s="182"/>
      <c r="F38" s="86"/>
      <c r="G38" s="86"/>
      <c r="H38" s="86"/>
      <c r="I38" s="86"/>
      <c r="J38" s="86"/>
      <c r="K38" s="86"/>
      <c r="L38" s="86"/>
      <c r="M38" s="183"/>
      <c r="N38" s="182"/>
      <c r="O38" s="86"/>
      <c r="P38" s="86"/>
      <c r="Q38" s="86"/>
      <c r="R38" s="86"/>
      <c r="S38" s="86"/>
      <c r="T38" s="86"/>
      <c r="U38" s="86"/>
      <c r="V38" s="183"/>
      <c r="W38" s="193"/>
      <c r="X38" s="194"/>
      <c r="Y38" s="194"/>
      <c r="Z38" s="194"/>
      <c r="AA38" s="194"/>
      <c r="AB38" s="194"/>
      <c r="AC38" s="194"/>
      <c r="AD38" s="194"/>
      <c r="AE38" s="195"/>
    </row>
    <row r="39" spans="1:31" x14ac:dyDescent="0.15">
      <c r="A39" s="169">
        <v>36</v>
      </c>
      <c r="B39" s="170">
        <f>氏名・生年月日・入卒!B41</f>
        <v>0</v>
      </c>
      <c r="C39" s="170">
        <f>氏名・生年月日・入卒!C41</f>
        <v>0</v>
      </c>
      <c r="D39" s="177">
        <f>氏名・生年月日・入卒!D41</f>
        <v>0</v>
      </c>
      <c r="E39" s="182"/>
      <c r="F39" s="86"/>
      <c r="G39" s="86"/>
      <c r="H39" s="86"/>
      <c r="I39" s="86"/>
      <c r="J39" s="86"/>
      <c r="K39" s="86"/>
      <c r="L39" s="86"/>
      <c r="M39" s="183"/>
      <c r="N39" s="182"/>
      <c r="O39" s="86"/>
      <c r="P39" s="86"/>
      <c r="Q39" s="86"/>
      <c r="R39" s="86"/>
      <c r="S39" s="86"/>
      <c r="T39" s="86"/>
      <c r="U39" s="86"/>
      <c r="V39" s="183"/>
      <c r="W39" s="193"/>
      <c r="X39" s="194"/>
      <c r="Y39" s="194"/>
      <c r="Z39" s="194"/>
      <c r="AA39" s="194"/>
      <c r="AB39" s="194"/>
      <c r="AC39" s="194"/>
      <c r="AD39" s="194"/>
      <c r="AE39" s="195"/>
    </row>
    <row r="40" spans="1:31" x14ac:dyDescent="0.15">
      <c r="A40" s="169">
        <v>37</v>
      </c>
      <c r="B40" s="170">
        <f>氏名・生年月日・入卒!B42</f>
        <v>0</v>
      </c>
      <c r="C40" s="170">
        <f>氏名・生年月日・入卒!C42</f>
        <v>0</v>
      </c>
      <c r="D40" s="177">
        <f>氏名・生年月日・入卒!D42</f>
        <v>0</v>
      </c>
      <c r="E40" s="182"/>
      <c r="F40" s="86"/>
      <c r="G40" s="86"/>
      <c r="H40" s="86"/>
      <c r="I40" s="86"/>
      <c r="J40" s="86"/>
      <c r="K40" s="86"/>
      <c r="L40" s="86"/>
      <c r="M40" s="183"/>
      <c r="N40" s="182"/>
      <c r="O40" s="86"/>
      <c r="P40" s="86"/>
      <c r="Q40" s="86"/>
      <c r="R40" s="86"/>
      <c r="S40" s="86"/>
      <c r="T40" s="86"/>
      <c r="U40" s="86"/>
      <c r="V40" s="183"/>
      <c r="W40" s="193"/>
      <c r="X40" s="194"/>
      <c r="Y40" s="194"/>
      <c r="Z40" s="194"/>
      <c r="AA40" s="194"/>
      <c r="AB40" s="194"/>
      <c r="AC40" s="194"/>
      <c r="AD40" s="194"/>
      <c r="AE40" s="195"/>
    </row>
    <row r="41" spans="1:31" x14ac:dyDescent="0.15">
      <c r="A41" s="169">
        <v>38</v>
      </c>
      <c r="B41" s="170">
        <f>氏名・生年月日・入卒!B43</f>
        <v>0</v>
      </c>
      <c r="C41" s="170">
        <f>氏名・生年月日・入卒!C43</f>
        <v>0</v>
      </c>
      <c r="D41" s="177">
        <f>氏名・生年月日・入卒!D43</f>
        <v>0</v>
      </c>
      <c r="E41" s="182"/>
      <c r="F41" s="86"/>
      <c r="G41" s="86"/>
      <c r="H41" s="86"/>
      <c r="I41" s="86"/>
      <c r="J41" s="86"/>
      <c r="K41" s="86"/>
      <c r="L41" s="86"/>
      <c r="M41" s="183"/>
      <c r="N41" s="182"/>
      <c r="O41" s="86"/>
      <c r="P41" s="86"/>
      <c r="Q41" s="86"/>
      <c r="R41" s="86"/>
      <c r="S41" s="86"/>
      <c r="T41" s="86"/>
      <c r="U41" s="86"/>
      <c r="V41" s="183"/>
      <c r="W41" s="193"/>
      <c r="X41" s="194"/>
      <c r="Y41" s="194"/>
      <c r="Z41" s="194"/>
      <c r="AA41" s="194"/>
      <c r="AB41" s="194"/>
      <c r="AC41" s="194"/>
      <c r="AD41" s="194"/>
      <c r="AE41" s="195"/>
    </row>
    <row r="42" spans="1:31" x14ac:dyDescent="0.15">
      <c r="A42" s="169">
        <v>39</v>
      </c>
      <c r="B42" s="170">
        <f>氏名・生年月日・入卒!B44</f>
        <v>0</v>
      </c>
      <c r="C42" s="170">
        <f>氏名・生年月日・入卒!C44</f>
        <v>0</v>
      </c>
      <c r="D42" s="177">
        <f>氏名・生年月日・入卒!D44</f>
        <v>0</v>
      </c>
      <c r="E42" s="182"/>
      <c r="F42" s="86"/>
      <c r="G42" s="86"/>
      <c r="H42" s="86"/>
      <c r="I42" s="86"/>
      <c r="J42" s="86"/>
      <c r="K42" s="86"/>
      <c r="L42" s="86"/>
      <c r="M42" s="183"/>
      <c r="N42" s="182"/>
      <c r="O42" s="86"/>
      <c r="P42" s="86"/>
      <c r="Q42" s="86"/>
      <c r="R42" s="86"/>
      <c r="S42" s="86"/>
      <c r="T42" s="86"/>
      <c r="U42" s="86"/>
      <c r="V42" s="183"/>
      <c r="W42" s="193"/>
      <c r="X42" s="194"/>
      <c r="Y42" s="194"/>
      <c r="Z42" s="194"/>
      <c r="AA42" s="194"/>
      <c r="AB42" s="194"/>
      <c r="AC42" s="194"/>
      <c r="AD42" s="194"/>
      <c r="AE42" s="195"/>
    </row>
    <row r="43" spans="1:31" x14ac:dyDescent="0.15">
      <c r="A43" s="169">
        <v>40</v>
      </c>
      <c r="B43" s="170">
        <f>氏名・生年月日・入卒!B45</f>
        <v>0</v>
      </c>
      <c r="C43" s="170">
        <f>氏名・生年月日・入卒!C45</f>
        <v>0</v>
      </c>
      <c r="D43" s="177">
        <f>氏名・生年月日・入卒!D45</f>
        <v>0</v>
      </c>
      <c r="E43" s="182"/>
      <c r="F43" s="86"/>
      <c r="G43" s="86"/>
      <c r="H43" s="86"/>
      <c r="I43" s="86"/>
      <c r="J43" s="86"/>
      <c r="K43" s="86"/>
      <c r="L43" s="86"/>
      <c r="M43" s="183"/>
      <c r="N43" s="182"/>
      <c r="O43" s="86"/>
      <c r="P43" s="86"/>
      <c r="Q43" s="86"/>
      <c r="R43" s="86"/>
      <c r="S43" s="86"/>
      <c r="T43" s="86"/>
      <c r="U43" s="86"/>
      <c r="V43" s="183"/>
      <c r="W43" s="193"/>
      <c r="X43" s="194"/>
      <c r="Y43" s="194"/>
      <c r="Z43" s="194"/>
      <c r="AA43" s="194"/>
      <c r="AB43" s="194"/>
      <c r="AC43" s="194"/>
      <c r="AD43" s="194"/>
      <c r="AE43" s="195"/>
    </row>
    <row r="44" spans="1:31" x14ac:dyDescent="0.15">
      <c r="A44" s="169">
        <v>41</v>
      </c>
      <c r="B44" s="170">
        <f>氏名・生年月日・入卒!B46</f>
        <v>0</v>
      </c>
      <c r="C44" s="170">
        <f>氏名・生年月日・入卒!C46</f>
        <v>0</v>
      </c>
      <c r="D44" s="177">
        <f>氏名・生年月日・入卒!D46</f>
        <v>0</v>
      </c>
      <c r="E44" s="182"/>
      <c r="F44" s="86"/>
      <c r="G44" s="86"/>
      <c r="H44" s="86"/>
      <c r="I44" s="86"/>
      <c r="J44" s="86"/>
      <c r="K44" s="86"/>
      <c r="L44" s="86"/>
      <c r="M44" s="183"/>
      <c r="N44" s="182"/>
      <c r="O44" s="86"/>
      <c r="P44" s="86"/>
      <c r="Q44" s="86"/>
      <c r="R44" s="86"/>
      <c r="S44" s="86"/>
      <c r="T44" s="86"/>
      <c r="U44" s="86"/>
      <c r="V44" s="183"/>
      <c r="W44" s="193"/>
      <c r="X44" s="194"/>
      <c r="Y44" s="194"/>
      <c r="Z44" s="194"/>
      <c r="AA44" s="194"/>
      <c r="AB44" s="194"/>
      <c r="AC44" s="194"/>
      <c r="AD44" s="194"/>
      <c r="AE44" s="195"/>
    </row>
    <row r="45" spans="1:31" x14ac:dyDescent="0.15">
      <c r="A45" s="169">
        <v>42</v>
      </c>
      <c r="B45" s="170">
        <f>氏名・生年月日・入卒!B47</f>
        <v>0</v>
      </c>
      <c r="C45" s="170">
        <f>氏名・生年月日・入卒!C47</f>
        <v>0</v>
      </c>
      <c r="D45" s="177">
        <f>氏名・生年月日・入卒!D47</f>
        <v>0</v>
      </c>
      <c r="E45" s="182"/>
      <c r="F45" s="86"/>
      <c r="G45" s="86"/>
      <c r="H45" s="86"/>
      <c r="I45" s="86"/>
      <c r="J45" s="86"/>
      <c r="K45" s="86"/>
      <c r="L45" s="86"/>
      <c r="M45" s="183"/>
      <c r="N45" s="182"/>
      <c r="O45" s="86"/>
      <c r="P45" s="86"/>
      <c r="Q45" s="86"/>
      <c r="R45" s="86"/>
      <c r="S45" s="86"/>
      <c r="T45" s="86"/>
      <c r="U45" s="86"/>
      <c r="V45" s="183"/>
      <c r="W45" s="193"/>
      <c r="X45" s="194"/>
      <c r="Y45" s="194"/>
      <c r="Z45" s="194"/>
      <c r="AA45" s="194"/>
      <c r="AB45" s="194"/>
      <c r="AC45" s="194"/>
      <c r="AD45" s="194"/>
      <c r="AE45" s="195"/>
    </row>
    <row r="46" spans="1:31" x14ac:dyDescent="0.15">
      <c r="A46" s="169">
        <v>43</v>
      </c>
      <c r="B46" s="170">
        <f>氏名・生年月日・入卒!B48</f>
        <v>0</v>
      </c>
      <c r="C46" s="170">
        <f>氏名・生年月日・入卒!C48</f>
        <v>0</v>
      </c>
      <c r="D46" s="177">
        <f>氏名・生年月日・入卒!D48</f>
        <v>0</v>
      </c>
      <c r="E46" s="182"/>
      <c r="F46" s="86"/>
      <c r="G46" s="86"/>
      <c r="H46" s="86"/>
      <c r="I46" s="86"/>
      <c r="J46" s="86"/>
      <c r="K46" s="86"/>
      <c r="L46" s="86"/>
      <c r="M46" s="183"/>
      <c r="N46" s="182"/>
      <c r="O46" s="86"/>
      <c r="P46" s="86"/>
      <c r="Q46" s="86"/>
      <c r="R46" s="86"/>
      <c r="S46" s="86"/>
      <c r="T46" s="86"/>
      <c r="U46" s="86"/>
      <c r="V46" s="183"/>
      <c r="W46" s="193"/>
      <c r="X46" s="194"/>
      <c r="Y46" s="194"/>
      <c r="Z46" s="194"/>
      <c r="AA46" s="194"/>
      <c r="AB46" s="194"/>
      <c r="AC46" s="194"/>
      <c r="AD46" s="194"/>
      <c r="AE46" s="195"/>
    </row>
    <row r="47" spans="1:31" x14ac:dyDescent="0.15">
      <c r="A47" s="169">
        <v>44</v>
      </c>
      <c r="B47" s="170">
        <f>氏名・生年月日・入卒!B49</f>
        <v>0</v>
      </c>
      <c r="C47" s="170">
        <f>氏名・生年月日・入卒!C49</f>
        <v>0</v>
      </c>
      <c r="D47" s="177">
        <f>氏名・生年月日・入卒!D49</f>
        <v>0</v>
      </c>
      <c r="E47" s="182"/>
      <c r="F47" s="86"/>
      <c r="G47" s="86"/>
      <c r="H47" s="86"/>
      <c r="I47" s="86"/>
      <c r="J47" s="86"/>
      <c r="K47" s="86"/>
      <c r="L47" s="86"/>
      <c r="M47" s="183"/>
      <c r="N47" s="182"/>
      <c r="O47" s="86"/>
      <c r="P47" s="86"/>
      <c r="Q47" s="86"/>
      <c r="R47" s="86"/>
      <c r="S47" s="86"/>
      <c r="T47" s="86"/>
      <c r="U47" s="86"/>
      <c r="V47" s="183"/>
      <c r="W47" s="193"/>
      <c r="X47" s="194"/>
      <c r="Y47" s="194"/>
      <c r="Z47" s="194"/>
      <c r="AA47" s="194"/>
      <c r="AB47" s="194"/>
      <c r="AC47" s="194"/>
      <c r="AD47" s="194"/>
      <c r="AE47" s="195"/>
    </row>
    <row r="48" spans="1:31" x14ac:dyDescent="0.15">
      <c r="A48" s="169">
        <v>45</v>
      </c>
      <c r="B48" s="170">
        <f>氏名・生年月日・入卒!B50</f>
        <v>0</v>
      </c>
      <c r="C48" s="170">
        <f>氏名・生年月日・入卒!C50</f>
        <v>0</v>
      </c>
      <c r="D48" s="177">
        <f>氏名・生年月日・入卒!D50</f>
        <v>0</v>
      </c>
      <c r="E48" s="182"/>
      <c r="F48" s="86"/>
      <c r="G48" s="86"/>
      <c r="H48" s="86"/>
      <c r="I48" s="86"/>
      <c r="J48" s="86"/>
      <c r="K48" s="86"/>
      <c r="L48" s="86"/>
      <c r="M48" s="183"/>
      <c r="N48" s="182"/>
      <c r="O48" s="86"/>
      <c r="P48" s="86"/>
      <c r="Q48" s="86"/>
      <c r="R48" s="86"/>
      <c r="S48" s="86"/>
      <c r="T48" s="86"/>
      <c r="U48" s="86"/>
      <c r="V48" s="183"/>
      <c r="W48" s="193"/>
      <c r="X48" s="194"/>
      <c r="Y48" s="194"/>
      <c r="Z48" s="194"/>
      <c r="AA48" s="194"/>
      <c r="AB48" s="194"/>
      <c r="AC48" s="194"/>
      <c r="AD48" s="194"/>
      <c r="AE48" s="195"/>
    </row>
    <row r="49" spans="1:31" x14ac:dyDescent="0.15">
      <c r="A49" s="169">
        <v>46</v>
      </c>
      <c r="B49" s="170">
        <f>氏名・生年月日・入卒!B51</f>
        <v>0</v>
      </c>
      <c r="C49" s="170">
        <f>氏名・生年月日・入卒!C51</f>
        <v>0</v>
      </c>
      <c r="D49" s="177">
        <f>氏名・生年月日・入卒!D51</f>
        <v>0</v>
      </c>
      <c r="E49" s="182"/>
      <c r="F49" s="86"/>
      <c r="G49" s="86"/>
      <c r="H49" s="86"/>
      <c r="I49" s="86"/>
      <c r="J49" s="86"/>
      <c r="K49" s="86"/>
      <c r="L49" s="86"/>
      <c r="M49" s="183"/>
      <c r="N49" s="182"/>
      <c r="O49" s="86"/>
      <c r="P49" s="86"/>
      <c r="Q49" s="86"/>
      <c r="R49" s="86"/>
      <c r="S49" s="86"/>
      <c r="T49" s="86"/>
      <c r="U49" s="86"/>
      <c r="V49" s="183"/>
      <c r="W49" s="193"/>
      <c r="X49" s="194"/>
      <c r="Y49" s="194"/>
      <c r="Z49" s="194"/>
      <c r="AA49" s="194"/>
      <c r="AB49" s="194"/>
      <c r="AC49" s="194"/>
      <c r="AD49" s="194"/>
      <c r="AE49" s="195"/>
    </row>
    <row r="50" spans="1:31" x14ac:dyDescent="0.15">
      <c r="A50" s="169">
        <v>47</v>
      </c>
      <c r="B50" s="170">
        <f>氏名・生年月日・入卒!B52</f>
        <v>0</v>
      </c>
      <c r="C50" s="170">
        <f>氏名・生年月日・入卒!C52</f>
        <v>0</v>
      </c>
      <c r="D50" s="177">
        <f>氏名・生年月日・入卒!D52</f>
        <v>0</v>
      </c>
      <c r="E50" s="182"/>
      <c r="F50" s="86"/>
      <c r="G50" s="86"/>
      <c r="H50" s="86"/>
      <c r="I50" s="86"/>
      <c r="J50" s="86"/>
      <c r="K50" s="86"/>
      <c r="L50" s="86"/>
      <c r="M50" s="183"/>
      <c r="N50" s="182"/>
      <c r="O50" s="86"/>
      <c r="P50" s="86"/>
      <c r="Q50" s="86"/>
      <c r="R50" s="86"/>
      <c r="S50" s="86"/>
      <c r="T50" s="86"/>
      <c r="U50" s="86"/>
      <c r="V50" s="183"/>
      <c r="W50" s="193"/>
      <c r="X50" s="194"/>
      <c r="Y50" s="194"/>
      <c r="Z50" s="194"/>
      <c r="AA50" s="194"/>
      <c r="AB50" s="194"/>
      <c r="AC50" s="194"/>
      <c r="AD50" s="194"/>
      <c r="AE50" s="195"/>
    </row>
    <row r="51" spans="1:31" x14ac:dyDescent="0.15">
      <c r="A51" s="169">
        <v>48</v>
      </c>
      <c r="B51" s="170">
        <f>氏名・生年月日・入卒!B53</f>
        <v>0</v>
      </c>
      <c r="C51" s="170">
        <f>氏名・生年月日・入卒!C53</f>
        <v>0</v>
      </c>
      <c r="D51" s="177">
        <f>氏名・生年月日・入卒!D53</f>
        <v>0</v>
      </c>
      <c r="E51" s="182"/>
      <c r="F51" s="86"/>
      <c r="G51" s="86"/>
      <c r="H51" s="86"/>
      <c r="I51" s="86"/>
      <c r="J51" s="86"/>
      <c r="K51" s="86"/>
      <c r="L51" s="86"/>
      <c r="M51" s="183"/>
      <c r="N51" s="182"/>
      <c r="O51" s="86"/>
      <c r="P51" s="86"/>
      <c r="Q51" s="86"/>
      <c r="R51" s="86"/>
      <c r="S51" s="86"/>
      <c r="T51" s="86"/>
      <c r="U51" s="86"/>
      <c r="V51" s="183"/>
      <c r="W51" s="193"/>
      <c r="X51" s="194"/>
      <c r="Y51" s="194"/>
      <c r="Z51" s="194"/>
      <c r="AA51" s="194"/>
      <c r="AB51" s="194"/>
      <c r="AC51" s="194"/>
      <c r="AD51" s="194"/>
      <c r="AE51" s="195"/>
    </row>
    <row r="52" spans="1:31" x14ac:dyDescent="0.15">
      <c r="A52" s="169">
        <v>49</v>
      </c>
      <c r="B52" s="170">
        <f>氏名・生年月日・入卒!B54</f>
        <v>0</v>
      </c>
      <c r="C52" s="170">
        <f>氏名・生年月日・入卒!C54</f>
        <v>0</v>
      </c>
      <c r="D52" s="177">
        <f>氏名・生年月日・入卒!D54</f>
        <v>0</v>
      </c>
      <c r="E52" s="182"/>
      <c r="F52" s="86"/>
      <c r="G52" s="86"/>
      <c r="H52" s="86"/>
      <c r="I52" s="86"/>
      <c r="J52" s="86"/>
      <c r="K52" s="86"/>
      <c r="L52" s="86"/>
      <c r="M52" s="183"/>
      <c r="N52" s="182"/>
      <c r="O52" s="86"/>
      <c r="P52" s="86"/>
      <c r="Q52" s="86"/>
      <c r="R52" s="86"/>
      <c r="S52" s="86"/>
      <c r="T52" s="86"/>
      <c r="U52" s="86"/>
      <c r="V52" s="183"/>
      <c r="W52" s="193"/>
      <c r="X52" s="194"/>
      <c r="Y52" s="194"/>
      <c r="Z52" s="194"/>
      <c r="AA52" s="194"/>
      <c r="AB52" s="194"/>
      <c r="AC52" s="194"/>
      <c r="AD52" s="194"/>
      <c r="AE52" s="195"/>
    </row>
    <row r="53" spans="1:31" x14ac:dyDescent="0.15">
      <c r="A53" s="169">
        <v>50</v>
      </c>
      <c r="B53" s="170">
        <f>氏名・生年月日・入卒!B55</f>
        <v>0</v>
      </c>
      <c r="C53" s="170">
        <f>氏名・生年月日・入卒!C55</f>
        <v>0</v>
      </c>
      <c r="D53" s="177">
        <f>氏名・生年月日・入卒!D55</f>
        <v>0</v>
      </c>
      <c r="E53" s="182"/>
      <c r="F53" s="86"/>
      <c r="G53" s="86"/>
      <c r="H53" s="86"/>
      <c r="I53" s="86"/>
      <c r="J53" s="86"/>
      <c r="K53" s="86"/>
      <c r="L53" s="86"/>
      <c r="M53" s="183"/>
      <c r="N53" s="182"/>
      <c r="O53" s="86"/>
      <c r="P53" s="86"/>
      <c r="Q53" s="86"/>
      <c r="R53" s="86"/>
      <c r="S53" s="86"/>
      <c r="T53" s="86"/>
      <c r="U53" s="86"/>
      <c r="V53" s="183"/>
      <c r="W53" s="193"/>
      <c r="X53" s="194"/>
      <c r="Y53" s="194"/>
      <c r="Z53" s="194"/>
      <c r="AA53" s="194"/>
      <c r="AB53" s="194"/>
      <c r="AC53" s="194"/>
      <c r="AD53" s="194"/>
      <c r="AE53" s="195"/>
    </row>
    <row r="54" spans="1:31" x14ac:dyDescent="0.15">
      <c r="A54" s="169">
        <v>51</v>
      </c>
      <c r="B54" s="170">
        <f>氏名・生年月日・入卒!B56</f>
        <v>0</v>
      </c>
      <c r="C54" s="170">
        <f>氏名・生年月日・入卒!C56</f>
        <v>0</v>
      </c>
      <c r="D54" s="177">
        <f>氏名・生年月日・入卒!D56</f>
        <v>0</v>
      </c>
      <c r="E54" s="182"/>
      <c r="F54" s="86"/>
      <c r="G54" s="86"/>
      <c r="H54" s="86"/>
      <c r="I54" s="86"/>
      <c r="J54" s="86"/>
      <c r="K54" s="86"/>
      <c r="L54" s="86"/>
      <c r="M54" s="183"/>
      <c r="N54" s="182"/>
      <c r="O54" s="86"/>
      <c r="P54" s="86"/>
      <c r="Q54" s="86"/>
      <c r="R54" s="86"/>
      <c r="S54" s="86"/>
      <c r="T54" s="86"/>
      <c r="U54" s="86"/>
      <c r="V54" s="183"/>
      <c r="W54" s="193"/>
      <c r="X54" s="194"/>
      <c r="Y54" s="194"/>
      <c r="Z54" s="194"/>
      <c r="AA54" s="194"/>
      <c r="AB54" s="194"/>
      <c r="AC54" s="194"/>
      <c r="AD54" s="194"/>
      <c r="AE54" s="195"/>
    </row>
    <row r="55" spans="1:31" x14ac:dyDescent="0.15">
      <c r="A55" s="169">
        <v>52</v>
      </c>
      <c r="B55" s="170">
        <f>氏名・生年月日・入卒!B57</f>
        <v>0</v>
      </c>
      <c r="C55" s="170">
        <f>氏名・生年月日・入卒!C57</f>
        <v>0</v>
      </c>
      <c r="D55" s="177">
        <f>氏名・生年月日・入卒!D57</f>
        <v>0</v>
      </c>
      <c r="E55" s="182"/>
      <c r="F55" s="86"/>
      <c r="G55" s="86"/>
      <c r="H55" s="86"/>
      <c r="I55" s="86"/>
      <c r="J55" s="86"/>
      <c r="K55" s="86"/>
      <c r="L55" s="86"/>
      <c r="M55" s="183"/>
      <c r="N55" s="182"/>
      <c r="O55" s="86"/>
      <c r="P55" s="86"/>
      <c r="Q55" s="86"/>
      <c r="R55" s="86"/>
      <c r="S55" s="86"/>
      <c r="T55" s="86"/>
      <c r="U55" s="86"/>
      <c r="V55" s="183"/>
      <c r="W55" s="193"/>
      <c r="X55" s="194"/>
      <c r="Y55" s="194"/>
      <c r="Z55" s="194"/>
      <c r="AA55" s="194"/>
      <c r="AB55" s="194"/>
      <c r="AC55" s="194"/>
      <c r="AD55" s="194"/>
      <c r="AE55" s="195"/>
    </row>
    <row r="56" spans="1:31" x14ac:dyDescent="0.15">
      <c r="A56" s="169">
        <v>53</v>
      </c>
      <c r="B56" s="170">
        <f>氏名・生年月日・入卒!B58</f>
        <v>0</v>
      </c>
      <c r="C56" s="170">
        <f>氏名・生年月日・入卒!C58</f>
        <v>0</v>
      </c>
      <c r="D56" s="177">
        <f>氏名・生年月日・入卒!D58</f>
        <v>0</v>
      </c>
      <c r="E56" s="182"/>
      <c r="F56" s="86"/>
      <c r="G56" s="86"/>
      <c r="H56" s="86"/>
      <c r="I56" s="86"/>
      <c r="J56" s="86"/>
      <c r="K56" s="86"/>
      <c r="L56" s="86"/>
      <c r="M56" s="183"/>
      <c r="N56" s="182"/>
      <c r="O56" s="86"/>
      <c r="P56" s="86"/>
      <c r="Q56" s="86"/>
      <c r="R56" s="86"/>
      <c r="S56" s="86"/>
      <c r="T56" s="86"/>
      <c r="U56" s="86"/>
      <c r="V56" s="183"/>
      <c r="W56" s="193"/>
      <c r="X56" s="194"/>
      <c r="Y56" s="194"/>
      <c r="Z56" s="194"/>
      <c r="AA56" s="194"/>
      <c r="AB56" s="194"/>
      <c r="AC56" s="194"/>
      <c r="AD56" s="194"/>
      <c r="AE56" s="195"/>
    </row>
    <row r="57" spans="1:31" x14ac:dyDescent="0.15">
      <c r="A57" s="169">
        <v>54</v>
      </c>
      <c r="B57" s="170">
        <f>氏名・生年月日・入卒!B59</f>
        <v>0</v>
      </c>
      <c r="C57" s="170">
        <f>氏名・生年月日・入卒!C59</f>
        <v>0</v>
      </c>
      <c r="D57" s="177">
        <f>氏名・生年月日・入卒!D59</f>
        <v>0</v>
      </c>
      <c r="E57" s="182"/>
      <c r="F57" s="86"/>
      <c r="G57" s="86"/>
      <c r="H57" s="86"/>
      <c r="I57" s="86"/>
      <c r="J57" s="86"/>
      <c r="K57" s="86"/>
      <c r="L57" s="86"/>
      <c r="M57" s="183"/>
      <c r="N57" s="182"/>
      <c r="O57" s="86"/>
      <c r="P57" s="86"/>
      <c r="Q57" s="86"/>
      <c r="R57" s="86"/>
      <c r="S57" s="86"/>
      <c r="T57" s="86"/>
      <c r="U57" s="86"/>
      <c r="V57" s="183"/>
      <c r="W57" s="193"/>
      <c r="X57" s="194"/>
      <c r="Y57" s="194"/>
      <c r="Z57" s="194"/>
      <c r="AA57" s="194"/>
      <c r="AB57" s="194"/>
      <c r="AC57" s="194"/>
      <c r="AD57" s="194"/>
      <c r="AE57" s="195"/>
    </row>
    <row r="58" spans="1:31" x14ac:dyDescent="0.15">
      <c r="A58" s="169">
        <v>55</v>
      </c>
      <c r="B58" s="170">
        <f>氏名・生年月日・入卒!B60</f>
        <v>0</v>
      </c>
      <c r="C58" s="170">
        <f>氏名・生年月日・入卒!C60</f>
        <v>0</v>
      </c>
      <c r="D58" s="177">
        <f>氏名・生年月日・入卒!D60</f>
        <v>0</v>
      </c>
      <c r="E58" s="182"/>
      <c r="F58" s="86"/>
      <c r="G58" s="86"/>
      <c r="H58" s="86"/>
      <c r="I58" s="86"/>
      <c r="J58" s="86"/>
      <c r="K58" s="86"/>
      <c r="L58" s="86"/>
      <c r="M58" s="183"/>
      <c r="N58" s="182"/>
      <c r="O58" s="86"/>
      <c r="P58" s="86"/>
      <c r="Q58" s="86"/>
      <c r="R58" s="86"/>
      <c r="S58" s="86"/>
      <c r="T58" s="86"/>
      <c r="U58" s="86"/>
      <c r="V58" s="183"/>
      <c r="W58" s="193"/>
      <c r="X58" s="194"/>
      <c r="Y58" s="194"/>
      <c r="Z58" s="194"/>
      <c r="AA58" s="194"/>
      <c r="AB58" s="194"/>
      <c r="AC58" s="194"/>
      <c r="AD58" s="194"/>
      <c r="AE58" s="195"/>
    </row>
    <row r="59" spans="1:31" x14ac:dyDescent="0.15">
      <c r="A59" s="169">
        <v>56</v>
      </c>
      <c r="B59" s="170">
        <f>氏名・生年月日・入卒!B61</f>
        <v>0</v>
      </c>
      <c r="C59" s="170">
        <f>氏名・生年月日・入卒!C61</f>
        <v>0</v>
      </c>
      <c r="D59" s="177">
        <f>氏名・生年月日・入卒!D61</f>
        <v>0</v>
      </c>
      <c r="E59" s="182"/>
      <c r="F59" s="86"/>
      <c r="G59" s="86"/>
      <c r="H59" s="86"/>
      <c r="I59" s="86"/>
      <c r="J59" s="86"/>
      <c r="K59" s="86"/>
      <c r="L59" s="86"/>
      <c r="M59" s="183"/>
      <c r="N59" s="182"/>
      <c r="O59" s="86"/>
      <c r="P59" s="86"/>
      <c r="Q59" s="86"/>
      <c r="R59" s="86"/>
      <c r="S59" s="86"/>
      <c r="T59" s="86"/>
      <c r="U59" s="86"/>
      <c r="V59" s="183"/>
      <c r="W59" s="193"/>
      <c r="X59" s="194"/>
      <c r="Y59" s="194"/>
      <c r="Z59" s="194"/>
      <c r="AA59" s="194"/>
      <c r="AB59" s="194"/>
      <c r="AC59" s="194"/>
      <c r="AD59" s="194"/>
      <c r="AE59" s="195"/>
    </row>
    <row r="60" spans="1:31" x14ac:dyDescent="0.15">
      <c r="A60" s="169">
        <v>57</v>
      </c>
      <c r="B60" s="170">
        <f>氏名・生年月日・入卒!B62</f>
        <v>0</v>
      </c>
      <c r="C60" s="170">
        <f>氏名・生年月日・入卒!C62</f>
        <v>0</v>
      </c>
      <c r="D60" s="177">
        <f>氏名・生年月日・入卒!D62</f>
        <v>0</v>
      </c>
      <c r="E60" s="182"/>
      <c r="F60" s="86"/>
      <c r="G60" s="86"/>
      <c r="H60" s="86"/>
      <c r="I60" s="86"/>
      <c r="J60" s="86"/>
      <c r="K60" s="86"/>
      <c r="L60" s="86"/>
      <c r="M60" s="183"/>
      <c r="N60" s="182"/>
      <c r="O60" s="86"/>
      <c r="P60" s="86"/>
      <c r="Q60" s="86"/>
      <c r="R60" s="86"/>
      <c r="S60" s="86"/>
      <c r="T60" s="86"/>
      <c r="U60" s="86"/>
      <c r="V60" s="183"/>
      <c r="W60" s="193"/>
      <c r="X60" s="194"/>
      <c r="Y60" s="194"/>
      <c r="Z60" s="194"/>
      <c r="AA60" s="194"/>
      <c r="AB60" s="194"/>
      <c r="AC60" s="194"/>
      <c r="AD60" s="194"/>
      <c r="AE60" s="195"/>
    </row>
    <row r="61" spans="1:31" x14ac:dyDescent="0.15">
      <c r="A61" s="169">
        <v>58</v>
      </c>
      <c r="B61" s="170">
        <f>氏名・生年月日・入卒!B63</f>
        <v>0</v>
      </c>
      <c r="C61" s="170">
        <f>氏名・生年月日・入卒!C63</f>
        <v>0</v>
      </c>
      <c r="D61" s="177">
        <f>氏名・生年月日・入卒!D63</f>
        <v>0</v>
      </c>
      <c r="E61" s="182"/>
      <c r="F61" s="86"/>
      <c r="G61" s="86"/>
      <c r="H61" s="86"/>
      <c r="I61" s="86"/>
      <c r="J61" s="86"/>
      <c r="K61" s="86"/>
      <c r="L61" s="86"/>
      <c r="M61" s="183"/>
      <c r="N61" s="182"/>
      <c r="O61" s="86"/>
      <c r="P61" s="86"/>
      <c r="Q61" s="86"/>
      <c r="R61" s="86"/>
      <c r="S61" s="86"/>
      <c r="T61" s="86"/>
      <c r="U61" s="86"/>
      <c r="V61" s="183"/>
      <c r="W61" s="193"/>
      <c r="X61" s="194"/>
      <c r="Y61" s="194"/>
      <c r="Z61" s="194"/>
      <c r="AA61" s="194"/>
      <c r="AB61" s="194"/>
      <c r="AC61" s="194"/>
      <c r="AD61" s="194"/>
      <c r="AE61" s="195"/>
    </row>
    <row r="62" spans="1:31" x14ac:dyDescent="0.15">
      <c r="A62" s="169">
        <v>59</v>
      </c>
      <c r="B62" s="170">
        <f>氏名・生年月日・入卒!B64</f>
        <v>0</v>
      </c>
      <c r="C62" s="170">
        <f>氏名・生年月日・入卒!C64</f>
        <v>0</v>
      </c>
      <c r="D62" s="177">
        <f>氏名・生年月日・入卒!D64</f>
        <v>0</v>
      </c>
      <c r="E62" s="182"/>
      <c r="F62" s="86"/>
      <c r="G62" s="86"/>
      <c r="H62" s="86"/>
      <c r="I62" s="86"/>
      <c r="J62" s="86"/>
      <c r="K62" s="86"/>
      <c r="L62" s="86"/>
      <c r="M62" s="183"/>
      <c r="N62" s="182"/>
      <c r="O62" s="86"/>
      <c r="P62" s="86"/>
      <c r="Q62" s="86"/>
      <c r="R62" s="86"/>
      <c r="S62" s="86"/>
      <c r="T62" s="86"/>
      <c r="U62" s="86"/>
      <c r="V62" s="183"/>
      <c r="W62" s="193"/>
      <c r="X62" s="194"/>
      <c r="Y62" s="194"/>
      <c r="Z62" s="194"/>
      <c r="AA62" s="194"/>
      <c r="AB62" s="194"/>
      <c r="AC62" s="194"/>
      <c r="AD62" s="194"/>
      <c r="AE62" s="195"/>
    </row>
    <row r="63" spans="1:31" x14ac:dyDescent="0.15">
      <c r="A63" s="169">
        <v>60</v>
      </c>
      <c r="B63" s="170">
        <f>氏名・生年月日・入卒!B65</f>
        <v>0</v>
      </c>
      <c r="C63" s="170">
        <f>氏名・生年月日・入卒!C65</f>
        <v>0</v>
      </c>
      <c r="D63" s="177">
        <f>氏名・生年月日・入卒!D65</f>
        <v>0</v>
      </c>
      <c r="E63" s="182"/>
      <c r="F63" s="86"/>
      <c r="G63" s="86"/>
      <c r="H63" s="86"/>
      <c r="I63" s="86"/>
      <c r="J63" s="86"/>
      <c r="K63" s="86"/>
      <c r="L63" s="86"/>
      <c r="M63" s="183"/>
      <c r="N63" s="182"/>
      <c r="O63" s="86"/>
      <c r="P63" s="86"/>
      <c r="Q63" s="86"/>
      <c r="R63" s="86"/>
      <c r="S63" s="86"/>
      <c r="T63" s="86"/>
      <c r="U63" s="86"/>
      <c r="V63" s="183"/>
      <c r="W63" s="193"/>
      <c r="X63" s="194"/>
      <c r="Y63" s="194"/>
      <c r="Z63" s="194"/>
      <c r="AA63" s="194"/>
      <c r="AB63" s="194"/>
      <c r="AC63" s="194"/>
      <c r="AD63" s="194"/>
      <c r="AE63" s="195"/>
    </row>
    <row r="64" spans="1:31" x14ac:dyDescent="0.15">
      <c r="A64" s="169">
        <v>61</v>
      </c>
      <c r="B64" s="170">
        <f>氏名・生年月日・入卒!B66</f>
        <v>0</v>
      </c>
      <c r="C64" s="170">
        <f>氏名・生年月日・入卒!C66</f>
        <v>0</v>
      </c>
      <c r="D64" s="177">
        <f>氏名・生年月日・入卒!D66</f>
        <v>0</v>
      </c>
      <c r="E64" s="182"/>
      <c r="F64" s="86"/>
      <c r="G64" s="86"/>
      <c r="H64" s="86"/>
      <c r="I64" s="86"/>
      <c r="J64" s="86"/>
      <c r="K64" s="86"/>
      <c r="L64" s="86"/>
      <c r="M64" s="183"/>
      <c r="N64" s="182"/>
      <c r="O64" s="86"/>
      <c r="P64" s="86"/>
      <c r="Q64" s="86"/>
      <c r="R64" s="86"/>
      <c r="S64" s="86"/>
      <c r="T64" s="86"/>
      <c r="U64" s="86"/>
      <c r="V64" s="183"/>
      <c r="W64" s="193"/>
      <c r="X64" s="194"/>
      <c r="Y64" s="194"/>
      <c r="Z64" s="194"/>
      <c r="AA64" s="194"/>
      <c r="AB64" s="194"/>
      <c r="AC64" s="194"/>
      <c r="AD64" s="194"/>
      <c r="AE64" s="195"/>
    </row>
    <row r="65" spans="1:31" x14ac:dyDescent="0.15">
      <c r="A65" s="169">
        <v>62</v>
      </c>
      <c r="B65" s="170">
        <f>氏名・生年月日・入卒!B67</f>
        <v>0</v>
      </c>
      <c r="C65" s="170">
        <f>氏名・生年月日・入卒!C67</f>
        <v>0</v>
      </c>
      <c r="D65" s="177">
        <f>氏名・生年月日・入卒!D67</f>
        <v>0</v>
      </c>
      <c r="E65" s="182"/>
      <c r="F65" s="86"/>
      <c r="G65" s="86"/>
      <c r="H65" s="86"/>
      <c r="I65" s="86"/>
      <c r="J65" s="86"/>
      <c r="K65" s="86"/>
      <c r="L65" s="86"/>
      <c r="M65" s="183"/>
      <c r="N65" s="182"/>
      <c r="O65" s="86"/>
      <c r="P65" s="86"/>
      <c r="Q65" s="86"/>
      <c r="R65" s="86"/>
      <c r="S65" s="86"/>
      <c r="T65" s="86"/>
      <c r="U65" s="86"/>
      <c r="V65" s="183"/>
      <c r="W65" s="193"/>
      <c r="X65" s="194"/>
      <c r="Y65" s="194"/>
      <c r="Z65" s="194"/>
      <c r="AA65" s="194"/>
      <c r="AB65" s="194"/>
      <c r="AC65" s="194"/>
      <c r="AD65" s="194"/>
      <c r="AE65" s="195"/>
    </row>
    <row r="66" spans="1:31" x14ac:dyDescent="0.15">
      <c r="A66" s="169">
        <v>63</v>
      </c>
      <c r="B66" s="170">
        <f>氏名・生年月日・入卒!B68</f>
        <v>0</v>
      </c>
      <c r="C66" s="170">
        <f>氏名・生年月日・入卒!C68</f>
        <v>0</v>
      </c>
      <c r="D66" s="177">
        <f>氏名・生年月日・入卒!D68</f>
        <v>0</v>
      </c>
      <c r="E66" s="182"/>
      <c r="F66" s="86"/>
      <c r="G66" s="86"/>
      <c r="H66" s="86"/>
      <c r="I66" s="86"/>
      <c r="J66" s="86"/>
      <c r="K66" s="86"/>
      <c r="L66" s="86"/>
      <c r="M66" s="183"/>
      <c r="N66" s="182"/>
      <c r="O66" s="86"/>
      <c r="P66" s="86"/>
      <c r="Q66" s="86"/>
      <c r="R66" s="86"/>
      <c r="S66" s="86"/>
      <c r="T66" s="86"/>
      <c r="U66" s="86"/>
      <c r="V66" s="183"/>
      <c r="W66" s="193"/>
      <c r="X66" s="194"/>
      <c r="Y66" s="194"/>
      <c r="Z66" s="194"/>
      <c r="AA66" s="194"/>
      <c r="AB66" s="194"/>
      <c r="AC66" s="194"/>
      <c r="AD66" s="194"/>
      <c r="AE66" s="195"/>
    </row>
    <row r="67" spans="1:31" x14ac:dyDescent="0.15">
      <c r="A67" s="169">
        <v>64</v>
      </c>
      <c r="B67" s="170">
        <f>氏名・生年月日・入卒!B69</f>
        <v>0</v>
      </c>
      <c r="C67" s="170">
        <f>氏名・生年月日・入卒!C69</f>
        <v>0</v>
      </c>
      <c r="D67" s="177">
        <f>氏名・生年月日・入卒!D69</f>
        <v>0</v>
      </c>
      <c r="E67" s="182"/>
      <c r="F67" s="86"/>
      <c r="G67" s="86"/>
      <c r="H67" s="86"/>
      <c r="I67" s="86"/>
      <c r="J67" s="86"/>
      <c r="K67" s="86"/>
      <c r="L67" s="86"/>
      <c r="M67" s="183"/>
      <c r="N67" s="182"/>
      <c r="O67" s="86"/>
      <c r="P67" s="86"/>
      <c r="Q67" s="86"/>
      <c r="R67" s="86"/>
      <c r="S67" s="86"/>
      <c r="T67" s="86"/>
      <c r="U67" s="86"/>
      <c r="V67" s="183"/>
      <c r="W67" s="193"/>
      <c r="X67" s="194"/>
      <c r="Y67" s="194"/>
      <c r="Z67" s="194"/>
      <c r="AA67" s="194"/>
      <c r="AB67" s="194"/>
      <c r="AC67" s="194"/>
      <c r="AD67" s="194"/>
      <c r="AE67" s="195"/>
    </row>
    <row r="68" spans="1:31" x14ac:dyDescent="0.15">
      <c r="A68" s="169">
        <v>65</v>
      </c>
      <c r="B68" s="170">
        <f>氏名・生年月日・入卒!B70</f>
        <v>0</v>
      </c>
      <c r="C68" s="170">
        <f>氏名・生年月日・入卒!C70</f>
        <v>0</v>
      </c>
      <c r="D68" s="177">
        <f>氏名・生年月日・入卒!D70</f>
        <v>0</v>
      </c>
      <c r="E68" s="182"/>
      <c r="F68" s="86"/>
      <c r="G68" s="86"/>
      <c r="H68" s="86"/>
      <c r="I68" s="86"/>
      <c r="J68" s="86"/>
      <c r="K68" s="86"/>
      <c r="L68" s="86"/>
      <c r="M68" s="183"/>
      <c r="N68" s="182"/>
      <c r="O68" s="86"/>
      <c r="P68" s="86"/>
      <c r="Q68" s="86"/>
      <c r="R68" s="86"/>
      <c r="S68" s="86"/>
      <c r="T68" s="86"/>
      <c r="U68" s="86"/>
      <c r="V68" s="183"/>
      <c r="W68" s="193"/>
      <c r="X68" s="194"/>
      <c r="Y68" s="194"/>
      <c r="Z68" s="194"/>
      <c r="AA68" s="194"/>
      <c r="AB68" s="194"/>
      <c r="AC68" s="194"/>
      <c r="AD68" s="194"/>
      <c r="AE68" s="195"/>
    </row>
    <row r="69" spans="1:31" x14ac:dyDescent="0.15">
      <c r="A69" s="169">
        <v>66</v>
      </c>
      <c r="B69" s="170">
        <f>氏名・生年月日・入卒!B71</f>
        <v>0</v>
      </c>
      <c r="C69" s="170">
        <f>氏名・生年月日・入卒!C71</f>
        <v>0</v>
      </c>
      <c r="D69" s="177">
        <f>氏名・生年月日・入卒!D71</f>
        <v>0</v>
      </c>
      <c r="E69" s="182"/>
      <c r="F69" s="86"/>
      <c r="G69" s="86"/>
      <c r="H69" s="86"/>
      <c r="I69" s="86"/>
      <c r="J69" s="86"/>
      <c r="K69" s="86"/>
      <c r="L69" s="86"/>
      <c r="M69" s="183"/>
      <c r="N69" s="182"/>
      <c r="O69" s="86"/>
      <c r="P69" s="86"/>
      <c r="Q69" s="86"/>
      <c r="R69" s="86"/>
      <c r="S69" s="86"/>
      <c r="T69" s="86"/>
      <c r="U69" s="86"/>
      <c r="V69" s="183"/>
      <c r="W69" s="193"/>
      <c r="X69" s="194"/>
      <c r="Y69" s="194"/>
      <c r="Z69" s="194"/>
      <c r="AA69" s="194"/>
      <c r="AB69" s="194"/>
      <c r="AC69" s="194"/>
      <c r="AD69" s="194"/>
      <c r="AE69" s="195"/>
    </row>
    <row r="70" spans="1:31" x14ac:dyDescent="0.15">
      <c r="A70" s="169">
        <v>67</v>
      </c>
      <c r="B70" s="170">
        <f>氏名・生年月日・入卒!B72</f>
        <v>0</v>
      </c>
      <c r="C70" s="170">
        <f>氏名・生年月日・入卒!C72</f>
        <v>0</v>
      </c>
      <c r="D70" s="177">
        <f>氏名・生年月日・入卒!D72</f>
        <v>0</v>
      </c>
      <c r="E70" s="182"/>
      <c r="F70" s="86"/>
      <c r="G70" s="86"/>
      <c r="H70" s="86"/>
      <c r="I70" s="86"/>
      <c r="J70" s="86"/>
      <c r="K70" s="86"/>
      <c r="L70" s="86"/>
      <c r="M70" s="183"/>
      <c r="N70" s="182"/>
      <c r="O70" s="86"/>
      <c r="P70" s="86"/>
      <c r="Q70" s="86"/>
      <c r="R70" s="86"/>
      <c r="S70" s="86"/>
      <c r="T70" s="86"/>
      <c r="U70" s="86"/>
      <c r="V70" s="183"/>
      <c r="W70" s="193"/>
      <c r="X70" s="194"/>
      <c r="Y70" s="194"/>
      <c r="Z70" s="194"/>
      <c r="AA70" s="194"/>
      <c r="AB70" s="194"/>
      <c r="AC70" s="194"/>
      <c r="AD70" s="194"/>
      <c r="AE70" s="195"/>
    </row>
    <row r="71" spans="1:31" x14ac:dyDescent="0.15">
      <c r="A71" s="169">
        <v>68</v>
      </c>
      <c r="B71" s="170">
        <f>氏名・生年月日・入卒!B73</f>
        <v>0</v>
      </c>
      <c r="C71" s="170">
        <f>氏名・生年月日・入卒!C73</f>
        <v>0</v>
      </c>
      <c r="D71" s="177">
        <f>氏名・生年月日・入卒!D73</f>
        <v>0</v>
      </c>
      <c r="E71" s="182"/>
      <c r="F71" s="86"/>
      <c r="G71" s="86"/>
      <c r="H71" s="86"/>
      <c r="I71" s="86"/>
      <c r="J71" s="86"/>
      <c r="K71" s="86"/>
      <c r="L71" s="86"/>
      <c r="M71" s="183"/>
      <c r="N71" s="182"/>
      <c r="O71" s="86"/>
      <c r="P71" s="86"/>
      <c r="Q71" s="86"/>
      <c r="R71" s="86"/>
      <c r="S71" s="86"/>
      <c r="T71" s="86"/>
      <c r="U71" s="86"/>
      <c r="V71" s="183"/>
      <c r="W71" s="193"/>
      <c r="X71" s="194"/>
      <c r="Y71" s="194"/>
      <c r="Z71" s="194"/>
      <c r="AA71" s="194"/>
      <c r="AB71" s="194"/>
      <c r="AC71" s="194"/>
      <c r="AD71" s="194"/>
      <c r="AE71" s="195"/>
    </row>
    <row r="72" spans="1:31" x14ac:dyDescent="0.15">
      <c r="A72" s="169">
        <v>69</v>
      </c>
      <c r="B72" s="170">
        <f>氏名・生年月日・入卒!B74</f>
        <v>0</v>
      </c>
      <c r="C72" s="170">
        <f>氏名・生年月日・入卒!C74</f>
        <v>0</v>
      </c>
      <c r="D72" s="177">
        <f>氏名・生年月日・入卒!D74</f>
        <v>0</v>
      </c>
      <c r="E72" s="182"/>
      <c r="F72" s="86"/>
      <c r="G72" s="86"/>
      <c r="H72" s="86"/>
      <c r="I72" s="86"/>
      <c r="J72" s="86"/>
      <c r="K72" s="86"/>
      <c r="L72" s="86"/>
      <c r="M72" s="183"/>
      <c r="N72" s="182"/>
      <c r="O72" s="86"/>
      <c r="P72" s="86"/>
      <c r="Q72" s="86"/>
      <c r="R72" s="86"/>
      <c r="S72" s="86"/>
      <c r="T72" s="86"/>
      <c r="U72" s="86"/>
      <c r="V72" s="183"/>
      <c r="W72" s="193"/>
      <c r="X72" s="194"/>
      <c r="Y72" s="194"/>
      <c r="Z72" s="194"/>
      <c r="AA72" s="194"/>
      <c r="AB72" s="194"/>
      <c r="AC72" s="194"/>
      <c r="AD72" s="194"/>
      <c r="AE72" s="195"/>
    </row>
    <row r="73" spans="1:31" x14ac:dyDescent="0.15">
      <c r="A73" s="169">
        <v>70</v>
      </c>
      <c r="B73" s="170">
        <f>氏名・生年月日・入卒!B75</f>
        <v>0</v>
      </c>
      <c r="C73" s="170">
        <f>氏名・生年月日・入卒!C75</f>
        <v>0</v>
      </c>
      <c r="D73" s="177">
        <f>氏名・生年月日・入卒!D75</f>
        <v>0</v>
      </c>
      <c r="E73" s="182"/>
      <c r="F73" s="86"/>
      <c r="G73" s="86"/>
      <c r="H73" s="86"/>
      <c r="I73" s="86"/>
      <c r="J73" s="86"/>
      <c r="K73" s="86"/>
      <c r="L73" s="86"/>
      <c r="M73" s="183"/>
      <c r="N73" s="182"/>
      <c r="O73" s="86"/>
      <c r="P73" s="86"/>
      <c r="Q73" s="86"/>
      <c r="R73" s="86"/>
      <c r="S73" s="86"/>
      <c r="T73" s="86"/>
      <c r="U73" s="86"/>
      <c r="V73" s="183"/>
      <c r="W73" s="193"/>
      <c r="X73" s="194"/>
      <c r="Y73" s="194"/>
      <c r="Z73" s="194"/>
      <c r="AA73" s="194"/>
      <c r="AB73" s="194"/>
      <c r="AC73" s="194"/>
      <c r="AD73" s="194"/>
      <c r="AE73" s="195"/>
    </row>
    <row r="74" spans="1:31" x14ac:dyDescent="0.15">
      <c r="A74" s="169">
        <v>71</v>
      </c>
      <c r="B74" s="170">
        <f>氏名・生年月日・入卒!B76</f>
        <v>0</v>
      </c>
      <c r="C74" s="170">
        <f>氏名・生年月日・入卒!C76</f>
        <v>0</v>
      </c>
      <c r="D74" s="177">
        <f>氏名・生年月日・入卒!D76</f>
        <v>0</v>
      </c>
      <c r="E74" s="182"/>
      <c r="F74" s="86"/>
      <c r="G74" s="86"/>
      <c r="H74" s="86"/>
      <c r="I74" s="86"/>
      <c r="J74" s="86"/>
      <c r="K74" s="86"/>
      <c r="L74" s="86"/>
      <c r="M74" s="183"/>
      <c r="N74" s="182"/>
      <c r="O74" s="86"/>
      <c r="P74" s="86"/>
      <c r="Q74" s="86"/>
      <c r="R74" s="86"/>
      <c r="S74" s="86"/>
      <c r="T74" s="86"/>
      <c r="U74" s="86"/>
      <c r="V74" s="183"/>
      <c r="W74" s="193"/>
      <c r="X74" s="194"/>
      <c r="Y74" s="194"/>
      <c r="Z74" s="194"/>
      <c r="AA74" s="194"/>
      <c r="AB74" s="194"/>
      <c r="AC74" s="194"/>
      <c r="AD74" s="194"/>
      <c r="AE74" s="195"/>
    </row>
    <row r="75" spans="1:31" x14ac:dyDescent="0.15">
      <c r="A75" s="169">
        <v>72</v>
      </c>
      <c r="B75" s="170">
        <f>氏名・生年月日・入卒!B77</f>
        <v>0</v>
      </c>
      <c r="C75" s="170">
        <f>氏名・生年月日・入卒!C77</f>
        <v>0</v>
      </c>
      <c r="D75" s="177">
        <f>氏名・生年月日・入卒!D77</f>
        <v>0</v>
      </c>
      <c r="E75" s="182"/>
      <c r="F75" s="86"/>
      <c r="G75" s="86"/>
      <c r="H75" s="86"/>
      <c r="I75" s="86"/>
      <c r="J75" s="86"/>
      <c r="K75" s="86"/>
      <c r="L75" s="86"/>
      <c r="M75" s="183"/>
      <c r="N75" s="182"/>
      <c r="O75" s="86"/>
      <c r="P75" s="86"/>
      <c r="Q75" s="86"/>
      <c r="R75" s="86"/>
      <c r="S75" s="86"/>
      <c r="T75" s="86"/>
      <c r="U75" s="86"/>
      <c r="V75" s="183"/>
      <c r="W75" s="193"/>
      <c r="X75" s="194"/>
      <c r="Y75" s="194"/>
      <c r="Z75" s="194"/>
      <c r="AA75" s="194"/>
      <c r="AB75" s="194"/>
      <c r="AC75" s="194"/>
      <c r="AD75" s="194"/>
      <c r="AE75" s="195"/>
    </row>
    <row r="76" spans="1:31" x14ac:dyDescent="0.15">
      <c r="A76" s="169">
        <v>73</v>
      </c>
      <c r="B76" s="170">
        <f>氏名・生年月日・入卒!B78</f>
        <v>0</v>
      </c>
      <c r="C76" s="170">
        <f>氏名・生年月日・入卒!C78</f>
        <v>0</v>
      </c>
      <c r="D76" s="177">
        <f>氏名・生年月日・入卒!D78</f>
        <v>0</v>
      </c>
      <c r="E76" s="182"/>
      <c r="F76" s="86"/>
      <c r="G76" s="86"/>
      <c r="H76" s="86"/>
      <c r="I76" s="86"/>
      <c r="J76" s="86"/>
      <c r="K76" s="86"/>
      <c r="L76" s="86"/>
      <c r="M76" s="183"/>
      <c r="N76" s="182"/>
      <c r="O76" s="86"/>
      <c r="P76" s="86"/>
      <c r="Q76" s="86"/>
      <c r="R76" s="86"/>
      <c r="S76" s="86"/>
      <c r="T76" s="86"/>
      <c r="U76" s="86"/>
      <c r="V76" s="183"/>
      <c r="W76" s="193"/>
      <c r="X76" s="194"/>
      <c r="Y76" s="194"/>
      <c r="Z76" s="194"/>
      <c r="AA76" s="194"/>
      <c r="AB76" s="194"/>
      <c r="AC76" s="194"/>
      <c r="AD76" s="194"/>
      <c r="AE76" s="195"/>
    </row>
    <row r="77" spans="1:31" x14ac:dyDescent="0.15">
      <c r="A77" s="169">
        <v>74</v>
      </c>
      <c r="B77" s="170">
        <f>氏名・生年月日・入卒!B79</f>
        <v>0</v>
      </c>
      <c r="C77" s="170">
        <f>氏名・生年月日・入卒!C79</f>
        <v>0</v>
      </c>
      <c r="D77" s="177">
        <f>氏名・生年月日・入卒!D79</f>
        <v>0</v>
      </c>
      <c r="E77" s="182"/>
      <c r="F77" s="86"/>
      <c r="G77" s="86"/>
      <c r="H77" s="86"/>
      <c r="I77" s="86"/>
      <c r="J77" s="86"/>
      <c r="K77" s="86"/>
      <c r="L77" s="86"/>
      <c r="M77" s="183"/>
      <c r="N77" s="182"/>
      <c r="O77" s="86"/>
      <c r="P77" s="86"/>
      <c r="Q77" s="86"/>
      <c r="R77" s="86"/>
      <c r="S77" s="86"/>
      <c r="T77" s="86"/>
      <c r="U77" s="86"/>
      <c r="V77" s="183"/>
      <c r="W77" s="193"/>
      <c r="X77" s="194"/>
      <c r="Y77" s="194"/>
      <c r="Z77" s="194"/>
      <c r="AA77" s="194"/>
      <c r="AB77" s="194"/>
      <c r="AC77" s="194"/>
      <c r="AD77" s="194"/>
      <c r="AE77" s="195"/>
    </row>
    <row r="78" spans="1:31" x14ac:dyDescent="0.15">
      <c r="A78" s="169">
        <v>75</v>
      </c>
      <c r="B78" s="170">
        <f>氏名・生年月日・入卒!B80</f>
        <v>0</v>
      </c>
      <c r="C78" s="170">
        <f>氏名・生年月日・入卒!C80</f>
        <v>0</v>
      </c>
      <c r="D78" s="177">
        <f>氏名・生年月日・入卒!D80</f>
        <v>0</v>
      </c>
      <c r="E78" s="182"/>
      <c r="F78" s="86"/>
      <c r="G78" s="86"/>
      <c r="H78" s="86"/>
      <c r="I78" s="86"/>
      <c r="J78" s="86"/>
      <c r="K78" s="86"/>
      <c r="L78" s="86"/>
      <c r="M78" s="183"/>
      <c r="N78" s="182"/>
      <c r="O78" s="86"/>
      <c r="P78" s="86"/>
      <c r="Q78" s="86"/>
      <c r="R78" s="86"/>
      <c r="S78" s="86"/>
      <c r="T78" s="86"/>
      <c r="U78" s="86"/>
      <c r="V78" s="183"/>
      <c r="W78" s="193"/>
      <c r="X78" s="194"/>
      <c r="Y78" s="194"/>
      <c r="Z78" s="194"/>
      <c r="AA78" s="194"/>
      <c r="AB78" s="194"/>
      <c r="AC78" s="194"/>
      <c r="AD78" s="194"/>
      <c r="AE78" s="195"/>
    </row>
    <row r="79" spans="1:31" x14ac:dyDescent="0.15">
      <c r="A79" s="169">
        <v>76</v>
      </c>
      <c r="B79" s="170">
        <f>氏名・生年月日・入卒!B81</f>
        <v>0</v>
      </c>
      <c r="C79" s="170">
        <f>氏名・生年月日・入卒!C81</f>
        <v>0</v>
      </c>
      <c r="D79" s="177">
        <f>氏名・生年月日・入卒!D81</f>
        <v>0</v>
      </c>
      <c r="E79" s="182"/>
      <c r="F79" s="86"/>
      <c r="G79" s="86"/>
      <c r="H79" s="86"/>
      <c r="I79" s="86"/>
      <c r="J79" s="86"/>
      <c r="K79" s="86"/>
      <c r="L79" s="86"/>
      <c r="M79" s="183"/>
      <c r="N79" s="182"/>
      <c r="O79" s="86"/>
      <c r="P79" s="86"/>
      <c r="Q79" s="86"/>
      <c r="R79" s="86"/>
      <c r="S79" s="86"/>
      <c r="T79" s="86"/>
      <c r="U79" s="86"/>
      <c r="V79" s="183"/>
      <c r="W79" s="193"/>
      <c r="X79" s="194"/>
      <c r="Y79" s="194"/>
      <c r="Z79" s="194"/>
      <c r="AA79" s="194"/>
      <c r="AB79" s="194"/>
      <c r="AC79" s="194"/>
      <c r="AD79" s="194"/>
      <c r="AE79" s="195"/>
    </row>
    <row r="80" spans="1:31" x14ac:dyDescent="0.15">
      <c r="A80" s="169">
        <v>77</v>
      </c>
      <c r="B80" s="170">
        <f>氏名・生年月日・入卒!B82</f>
        <v>0</v>
      </c>
      <c r="C80" s="170">
        <f>氏名・生年月日・入卒!C82</f>
        <v>0</v>
      </c>
      <c r="D80" s="177">
        <f>氏名・生年月日・入卒!D82</f>
        <v>0</v>
      </c>
      <c r="E80" s="182"/>
      <c r="F80" s="86"/>
      <c r="G80" s="86"/>
      <c r="H80" s="86"/>
      <c r="I80" s="86"/>
      <c r="J80" s="86"/>
      <c r="K80" s="86"/>
      <c r="L80" s="86"/>
      <c r="M80" s="183"/>
      <c r="N80" s="182"/>
      <c r="O80" s="86"/>
      <c r="P80" s="86"/>
      <c r="Q80" s="86"/>
      <c r="R80" s="86"/>
      <c r="S80" s="86"/>
      <c r="T80" s="86"/>
      <c r="U80" s="86"/>
      <c r="V80" s="183"/>
      <c r="W80" s="193"/>
      <c r="X80" s="194"/>
      <c r="Y80" s="194"/>
      <c r="Z80" s="194"/>
      <c r="AA80" s="194"/>
      <c r="AB80" s="194"/>
      <c r="AC80" s="194"/>
      <c r="AD80" s="194"/>
      <c r="AE80" s="195"/>
    </row>
    <row r="81" spans="1:31" x14ac:dyDescent="0.15">
      <c r="A81" s="169">
        <v>78</v>
      </c>
      <c r="B81" s="170">
        <f>氏名・生年月日・入卒!B83</f>
        <v>0</v>
      </c>
      <c r="C81" s="170">
        <f>氏名・生年月日・入卒!C83</f>
        <v>0</v>
      </c>
      <c r="D81" s="177">
        <f>氏名・生年月日・入卒!D83</f>
        <v>0</v>
      </c>
      <c r="E81" s="182"/>
      <c r="F81" s="86"/>
      <c r="G81" s="86"/>
      <c r="H81" s="86"/>
      <c r="I81" s="86"/>
      <c r="J81" s="86"/>
      <c r="K81" s="86"/>
      <c r="L81" s="86"/>
      <c r="M81" s="183"/>
      <c r="N81" s="182"/>
      <c r="O81" s="86"/>
      <c r="P81" s="86"/>
      <c r="Q81" s="86"/>
      <c r="R81" s="86"/>
      <c r="S81" s="86"/>
      <c r="T81" s="86"/>
      <c r="U81" s="86"/>
      <c r="V81" s="183"/>
      <c r="W81" s="193"/>
      <c r="X81" s="194"/>
      <c r="Y81" s="194"/>
      <c r="Z81" s="194"/>
      <c r="AA81" s="194"/>
      <c r="AB81" s="194"/>
      <c r="AC81" s="194"/>
      <c r="AD81" s="194"/>
      <c r="AE81" s="195"/>
    </row>
    <row r="82" spans="1:31" x14ac:dyDescent="0.15">
      <c r="A82" s="169">
        <v>79</v>
      </c>
      <c r="B82" s="170">
        <f>氏名・生年月日・入卒!B84</f>
        <v>0</v>
      </c>
      <c r="C82" s="170">
        <f>氏名・生年月日・入卒!C84</f>
        <v>0</v>
      </c>
      <c r="D82" s="177">
        <f>氏名・生年月日・入卒!D84</f>
        <v>0</v>
      </c>
      <c r="E82" s="182"/>
      <c r="F82" s="86"/>
      <c r="G82" s="86"/>
      <c r="H82" s="86"/>
      <c r="I82" s="86"/>
      <c r="J82" s="86"/>
      <c r="K82" s="86"/>
      <c r="L82" s="86"/>
      <c r="M82" s="183"/>
      <c r="N82" s="182"/>
      <c r="O82" s="86"/>
      <c r="P82" s="86"/>
      <c r="Q82" s="86"/>
      <c r="R82" s="86"/>
      <c r="S82" s="86"/>
      <c r="T82" s="86"/>
      <c r="U82" s="86"/>
      <c r="V82" s="183"/>
      <c r="W82" s="193"/>
      <c r="X82" s="194"/>
      <c r="Y82" s="194"/>
      <c r="Z82" s="194"/>
      <c r="AA82" s="194"/>
      <c r="AB82" s="194"/>
      <c r="AC82" s="194"/>
      <c r="AD82" s="194"/>
      <c r="AE82" s="195"/>
    </row>
    <row r="83" spans="1:31" x14ac:dyDescent="0.15">
      <c r="A83" s="169">
        <v>80</v>
      </c>
      <c r="B83" s="170">
        <f>氏名・生年月日・入卒!B85</f>
        <v>0</v>
      </c>
      <c r="C83" s="170">
        <f>氏名・生年月日・入卒!C85</f>
        <v>0</v>
      </c>
      <c r="D83" s="177">
        <f>氏名・生年月日・入卒!D85</f>
        <v>0</v>
      </c>
      <c r="E83" s="182"/>
      <c r="F83" s="86"/>
      <c r="G83" s="86"/>
      <c r="H83" s="86"/>
      <c r="I83" s="86"/>
      <c r="J83" s="86"/>
      <c r="K83" s="86"/>
      <c r="L83" s="86"/>
      <c r="M83" s="183"/>
      <c r="N83" s="182"/>
      <c r="O83" s="86"/>
      <c r="P83" s="86"/>
      <c r="Q83" s="86"/>
      <c r="R83" s="86"/>
      <c r="S83" s="86"/>
      <c r="T83" s="86"/>
      <c r="U83" s="86"/>
      <c r="V83" s="183"/>
      <c r="W83" s="193"/>
      <c r="X83" s="194"/>
      <c r="Y83" s="194"/>
      <c r="Z83" s="194"/>
      <c r="AA83" s="194"/>
      <c r="AB83" s="194"/>
      <c r="AC83" s="194"/>
      <c r="AD83" s="194"/>
      <c r="AE83" s="195"/>
    </row>
    <row r="84" spans="1:31" x14ac:dyDescent="0.15">
      <c r="A84" s="169">
        <v>81</v>
      </c>
      <c r="B84" s="170">
        <f>氏名・生年月日・入卒!B86</f>
        <v>0</v>
      </c>
      <c r="C84" s="170">
        <f>氏名・生年月日・入卒!C86</f>
        <v>0</v>
      </c>
      <c r="D84" s="177">
        <f>氏名・生年月日・入卒!D86</f>
        <v>0</v>
      </c>
      <c r="E84" s="182"/>
      <c r="F84" s="86"/>
      <c r="G84" s="86"/>
      <c r="H84" s="86"/>
      <c r="I84" s="86"/>
      <c r="J84" s="86"/>
      <c r="K84" s="86"/>
      <c r="L84" s="86"/>
      <c r="M84" s="183"/>
      <c r="N84" s="182"/>
      <c r="O84" s="86"/>
      <c r="P84" s="86"/>
      <c r="Q84" s="86"/>
      <c r="R84" s="86"/>
      <c r="S84" s="86"/>
      <c r="T84" s="86"/>
      <c r="U84" s="86"/>
      <c r="V84" s="183"/>
      <c r="W84" s="193"/>
      <c r="X84" s="194"/>
      <c r="Y84" s="194"/>
      <c r="Z84" s="194"/>
      <c r="AA84" s="194"/>
      <c r="AB84" s="194"/>
      <c r="AC84" s="194"/>
      <c r="AD84" s="194"/>
      <c r="AE84" s="195"/>
    </row>
    <row r="85" spans="1:31" x14ac:dyDescent="0.15">
      <c r="A85" s="169">
        <v>82</v>
      </c>
      <c r="B85" s="170">
        <f>氏名・生年月日・入卒!B87</f>
        <v>0</v>
      </c>
      <c r="C85" s="170">
        <f>氏名・生年月日・入卒!C87</f>
        <v>0</v>
      </c>
      <c r="D85" s="177">
        <f>氏名・生年月日・入卒!D87</f>
        <v>0</v>
      </c>
      <c r="E85" s="182"/>
      <c r="F85" s="86"/>
      <c r="G85" s="86"/>
      <c r="H85" s="86"/>
      <c r="I85" s="86"/>
      <c r="J85" s="86"/>
      <c r="K85" s="86"/>
      <c r="L85" s="86"/>
      <c r="M85" s="183"/>
      <c r="N85" s="182"/>
      <c r="O85" s="86"/>
      <c r="P85" s="86"/>
      <c r="Q85" s="86"/>
      <c r="R85" s="86"/>
      <c r="S85" s="86"/>
      <c r="T85" s="86"/>
      <c r="U85" s="86"/>
      <c r="V85" s="183"/>
      <c r="W85" s="193"/>
      <c r="X85" s="194"/>
      <c r="Y85" s="194"/>
      <c r="Z85" s="194"/>
      <c r="AA85" s="194"/>
      <c r="AB85" s="194"/>
      <c r="AC85" s="194"/>
      <c r="AD85" s="194"/>
      <c r="AE85" s="195"/>
    </row>
    <row r="86" spans="1:31" x14ac:dyDescent="0.15">
      <c r="A86" s="169">
        <v>83</v>
      </c>
      <c r="B86" s="170">
        <f>氏名・生年月日・入卒!B88</f>
        <v>0</v>
      </c>
      <c r="C86" s="170">
        <f>氏名・生年月日・入卒!C88</f>
        <v>0</v>
      </c>
      <c r="D86" s="177">
        <f>氏名・生年月日・入卒!D88</f>
        <v>0</v>
      </c>
      <c r="E86" s="182"/>
      <c r="F86" s="86"/>
      <c r="G86" s="86"/>
      <c r="H86" s="86"/>
      <c r="I86" s="86"/>
      <c r="J86" s="86"/>
      <c r="K86" s="86"/>
      <c r="L86" s="86"/>
      <c r="M86" s="183"/>
      <c r="N86" s="182"/>
      <c r="O86" s="86"/>
      <c r="P86" s="86"/>
      <c r="Q86" s="86"/>
      <c r="R86" s="86"/>
      <c r="S86" s="86"/>
      <c r="T86" s="86"/>
      <c r="U86" s="86"/>
      <c r="V86" s="183"/>
      <c r="W86" s="193"/>
      <c r="X86" s="194"/>
      <c r="Y86" s="194"/>
      <c r="Z86" s="194"/>
      <c r="AA86" s="194"/>
      <c r="AB86" s="194"/>
      <c r="AC86" s="194"/>
      <c r="AD86" s="194"/>
      <c r="AE86" s="195"/>
    </row>
    <row r="87" spans="1:31" x14ac:dyDescent="0.15">
      <c r="A87" s="169">
        <v>84</v>
      </c>
      <c r="B87" s="170">
        <f>氏名・生年月日・入卒!B89</f>
        <v>0</v>
      </c>
      <c r="C87" s="170">
        <f>氏名・生年月日・入卒!C89</f>
        <v>0</v>
      </c>
      <c r="D87" s="177">
        <f>氏名・生年月日・入卒!D89</f>
        <v>0</v>
      </c>
      <c r="E87" s="182"/>
      <c r="F87" s="86"/>
      <c r="G87" s="86"/>
      <c r="H87" s="86"/>
      <c r="I87" s="86"/>
      <c r="J87" s="86"/>
      <c r="K87" s="86"/>
      <c r="L87" s="86"/>
      <c r="M87" s="183"/>
      <c r="N87" s="182"/>
      <c r="O87" s="86"/>
      <c r="P87" s="86"/>
      <c r="Q87" s="86"/>
      <c r="R87" s="86"/>
      <c r="S87" s="86"/>
      <c r="T87" s="86"/>
      <c r="U87" s="86"/>
      <c r="V87" s="183"/>
      <c r="W87" s="193"/>
      <c r="X87" s="194"/>
      <c r="Y87" s="194"/>
      <c r="Z87" s="194"/>
      <c r="AA87" s="194"/>
      <c r="AB87" s="194"/>
      <c r="AC87" s="194"/>
      <c r="AD87" s="194"/>
      <c r="AE87" s="195"/>
    </row>
    <row r="88" spans="1:31" x14ac:dyDescent="0.15">
      <c r="A88" s="169">
        <v>85</v>
      </c>
      <c r="B88" s="170">
        <f>氏名・生年月日・入卒!B90</f>
        <v>0</v>
      </c>
      <c r="C88" s="170">
        <f>氏名・生年月日・入卒!C90</f>
        <v>0</v>
      </c>
      <c r="D88" s="177">
        <f>氏名・生年月日・入卒!D90</f>
        <v>0</v>
      </c>
      <c r="E88" s="182"/>
      <c r="F88" s="86"/>
      <c r="G88" s="86"/>
      <c r="H88" s="86"/>
      <c r="I88" s="86"/>
      <c r="J88" s="86"/>
      <c r="K88" s="86"/>
      <c r="L88" s="86"/>
      <c r="M88" s="183"/>
      <c r="N88" s="182"/>
      <c r="O88" s="86"/>
      <c r="P88" s="86"/>
      <c r="Q88" s="86"/>
      <c r="R88" s="86"/>
      <c r="S88" s="86"/>
      <c r="T88" s="86"/>
      <c r="U88" s="86"/>
      <c r="V88" s="183"/>
      <c r="W88" s="193"/>
      <c r="X88" s="194"/>
      <c r="Y88" s="194"/>
      <c r="Z88" s="194"/>
      <c r="AA88" s="194"/>
      <c r="AB88" s="194"/>
      <c r="AC88" s="194"/>
      <c r="AD88" s="194"/>
      <c r="AE88" s="195"/>
    </row>
    <row r="89" spans="1:31" x14ac:dyDescent="0.15">
      <c r="A89" s="169">
        <v>86</v>
      </c>
      <c r="B89" s="170">
        <f>氏名・生年月日・入卒!B91</f>
        <v>0</v>
      </c>
      <c r="C89" s="170">
        <f>氏名・生年月日・入卒!C91</f>
        <v>0</v>
      </c>
      <c r="D89" s="177">
        <f>氏名・生年月日・入卒!D91</f>
        <v>0</v>
      </c>
      <c r="E89" s="182"/>
      <c r="F89" s="86"/>
      <c r="G89" s="86"/>
      <c r="H89" s="86"/>
      <c r="I89" s="86"/>
      <c r="J89" s="86"/>
      <c r="K89" s="86"/>
      <c r="L89" s="86"/>
      <c r="M89" s="183"/>
      <c r="N89" s="184"/>
      <c r="O89" s="87"/>
      <c r="P89" s="87"/>
      <c r="Q89" s="87"/>
      <c r="R89" s="87"/>
      <c r="S89" s="87"/>
      <c r="T89" s="87"/>
      <c r="U89" s="87"/>
      <c r="V89" s="185"/>
      <c r="W89" s="193"/>
      <c r="X89" s="194"/>
      <c r="Y89" s="194"/>
      <c r="Z89" s="194"/>
      <c r="AA89" s="194"/>
      <c r="AB89" s="194"/>
      <c r="AC89" s="194"/>
      <c r="AD89" s="194"/>
      <c r="AE89" s="195"/>
    </row>
    <row r="90" spans="1:31" x14ac:dyDescent="0.15">
      <c r="A90" s="169">
        <v>87</v>
      </c>
      <c r="B90" s="170">
        <f>氏名・生年月日・入卒!B92</f>
        <v>0</v>
      </c>
      <c r="C90" s="170">
        <f>氏名・生年月日・入卒!C92</f>
        <v>0</v>
      </c>
      <c r="D90" s="177">
        <f>氏名・生年月日・入卒!D92</f>
        <v>0</v>
      </c>
      <c r="E90" s="182"/>
      <c r="F90" s="86"/>
      <c r="G90" s="86"/>
      <c r="H90" s="86"/>
      <c r="I90" s="86"/>
      <c r="J90" s="86"/>
      <c r="K90" s="86"/>
      <c r="L90" s="86"/>
      <c r="M90" s="183"/>
      <c r="N90" s="184"/>
      <c r="O90" s="87"/>
      <c r="P90" s="87"/>
      <c r="Q90" s="87"/>
      <c r="R90" s="87"/>
      <c r="S90" s="87"/>
      <c r="T90" s="87"/>
      <c r="U90" s="87"/>
      <c r="V90" s="185"/>
      <c r="W90" s="193"/>
      <c r="X90" s="194"/>
      <c r="Y90" s="194"/>
      <c r="Z90" s="194"/>
      <c r="AA90" s="194"/>
      <c r="AB90" s="194"/>
      <c r="AC90" s="194"/>
      <c r="AD90" s="194"/>
      <c r="AE90" s="195"/>
    </row>
    <row r="91" spans="1:31" x14ac:dyDescent="0.15">
      <c r="A91" s="169">
        <v>88</v>
      </c>
      <c r="B91" s="170">
        <f>氏名・生年月日・入卒!B93</f>
        <v>0</v>
      </c>
      <c r="C91" s="170">
        <f>氏名・生年月日・入卒!C93</f>
        <v>0</v>
      </c>
      <c r="D91" s="177">
        <f>氏名・生年月日・入卒!D93</f>
        <v>0</v>
      </c>
      <c r="E91" s="182"/>
      <c r="F91" s="86"/>
      <c r="G91" s="86"/>
      <c r="H91" s="86"/>
      <c r="I91" s="86"/>
      <c r="J91" s="86"/>
      <c r="K91" s="86"/>
      <c r="L91" s="86"/>
      <c r="M91" s="183"/>
      <c r="N91" s="184"/>
      <c r="O91" s="87"/>
      <c r="P91" s="87"/>
      <c r="Q91" s="87"/>
      <c r="R91" s="87"/>
      <c r="S91" s="87"/>
      <c r="T91" s="87"/>
      <c r="U91" s="87"/>
      <c r="V91" s="185"/>
      <c r="W91" s="193"/>
      <c r="X91" s="194"/>
      <c r="Y91" s="194"/>
      <c r="Z91" s="194"/>
      <c r="AA91" s="194"/>
      <c r="AB91" s="194"/>
      <c r="AC91" s="194"/>
      <c r="AD91" s="194"/>
      <c r="AE91" s="195"/>
    </row>
    <row r="92" spans="1:31" x14ac:dyDescent="0.15">
      <c r="A92" s="169">
        <v>89</v>
      </c>
      <c r="B92" s="170">
        <f>氏名・生年月日・入卒!B94</f>
        <v>0</v>
      </c>
      <c r="C92" s="170">
        <f>氏名・生年月日・入卒!C94</f>
        <v>0</v>
      </c>
      <c r="D92" s="177">
        <f>氏名・生年月日・入卒!D94</f>
        <v>0</v>
      </c>
      <c r="E92" s="182"/>
      <c r="F92" s="86"/>
      <c r="G92" s="86"/>
      <c r="H92" s="86"/>
      <c r="I92" s="86"/>
      <c r="J92" s="86"/>
      <c r="K92" s="86"/>
      <c r="L92" s="86"/>
      <c r="M92" s="183"/>
      <c r="N92" s="184"/>
      <c r="O92" s="87"/>
      <c r="P92" s="87"/>
      <c r="Q92" s="87"/>
      <c r="R92" s="87"/>
      <c r="S92" s="87"/>
      <c r="T92" s="87"/>
      <c r="U92" s="87"/>
      <c r="V92" s="185"/>
      <c r="W92" s="193"/>
      <c r="X92" s="194"/>
      <c r="Y92" s="194"/>
      <c r="Z92" s="194"/>
      <c r="AA92" s="194"/>
      <c r="AB92" s="194"/>
      <c r="AC92" s="194"/>
      <c r="AD92" s="194"/>
      <c r="AE92" s="195"/>
    </row>
    <row r="93" spans="1:31" x14ac:dyDescent="0.15">
      <c r="A93" s="169">
        <v>90</v>
      </c>
      <c r="B93" s="170">
        <f>氏名・生年月日・入卒!B95</f>
        <v>0</v>
      </c>
      <c r="C93" s="170">
        <f>氏名・生年月日・入卒!C95</f>
        <v>0</v>
      </c>
      <c r="D93" s="177">
        <f>氏名・生年月日・入卒!D95</f>
        <v>0</v>
      </c>
      <c r="E93" s="182"/>
      <c r="F93" s="86"/>
      <c r="G93" s="86"/>
      <c r="H93" s="86"/>
      <c r="I93" s="86"/>
      <c r="J93" s="86"/>
      <c r="K93" s="86"/>
      <c r="L93" s="86"/>
      <c r="M93" s="183"/>
      <c r="N93" s="184"/>
      <c r="O93" s="87"/>
      <c r="P93" s="87"/>
      <c r="Q93" s="87"/>
      <c r="R93" s="87"/>
      <c r="S93" s="87"/>
      <c r="T93" s="87"/>
      <c r="U93" s="87"/>
      <c r="V93" s="185"/>
      <c r="W93" s="193"/>
      <c r="X93" s="194"/>
      <c r="Y93" s="194"/>
      <c r="Z93" s="194"/>
      <c r="AA93" s="194"/>
      <c r="AB93" s="194"/>
      <c r="AC93" s="194"/>
      <c r="AD93" s="194"/>
      <c r="AE93" s="195"/>
    </row>
    <row r="94" spans="1:31" x14ac:dyDescent="0.15">
      <c r="A94" s="169">
        <v>91</v>
      </c>
      <c r="B94" s="170">
        <f>氏名・生年月日・入卒!B96</f>
        <v>0</v>
      </c>
      <c r="C94" s="170">
        <f>氏名・生年月日・入卒!C96</f>
        <v>0</v>
      </c>
      <c r="D94" s="177">
        <f>氏名・生年月日・入卒!D96</f>
        <v>0</v>
      </c>
      <c r="E94" s="182"/>
      <c r="F94" s="86"/>
      <c r="G94" s="86"/>
      <c r="H94" s="86"/>
      <c r="I94" s="86"/>
      <c r="J94" s="86"/>
      <c r="K94" s="86"/>
      <c r="L94" s="86"/>
      <c r="M94" s="183"/>
      <c r="N94" s="184"/>
      <c r="O94" s="87"/>
      <c r="P94" s="87"/>
      <c r="Q94" s="87"/>
      <c r="R94" s="87"/>
      <c r="S94" s="87"/>
      <c r="T94" s="87"/>
      <c r="U94" s="87"/>
      <c r="V94" s="185"/>
      <c r="W94" s="193"/>
      <c r="X94" s="194"/>
      <c r="Y94" s="194"/>
      <c r="Z94" s="194"/>
      <c r="AA94" s="194"/>
      <c r="AB94" s="194"/>
      <c r="AC94" s="194"/>
      <c r="AD94" s="194"/>
      <c r="AE94" s="195"/>
    </row>
    <row r="95" spans="1:31" x14ac:dyDescent="0.15">
      <c r="A95" s="169">
        <v>92</v>
      </c>
      <c r="B95" s="170">
        <f>氏名・生年月日・入卒!B97</f>
        <v>0</v>
      </c>
      <c r="C95" s="170">
        <f>氏名・生年月日・入卒!C97</f>
        <v>0</v>
      </c>
      <c r="D95" s="177">
        <f>氏名・生年月日・入卒!D97</f>
        <v>0</v>
      </c>
      <c r="E95" s="182"/>
      <c r="F95" s="86"/>
      <c r="G95" s="86"/>
      <c r="H95" s="86"/>
      <c r="I95" s="86"/>
      <c r="J95" s="86"/>
      <c r="K95" s="86"/>
      <c r="L95" s="86"/>
      <c r="M95" s="183"/>
      <c r="N95" s="184"/>
      <c r="O95" s="87"/>
      <c r="P95" s="87"/>
      <c r="Q95" s="87"/>
      <c r="R95" s="87"/>
      <c r="S95" s="87"/>
      <c r="T95" s="87"/>
      <c r="U95" s="87"/>
      <c r="V95" s="185"/>
      <c r="W95" s="193"/>
      <c r="X95" s="194"/>
      <c r="Y95" s="194"/>
      <c r="Z95" s="194"/>
      <c r="AA95" s="194"/>
      <c r="AB95" s="194"/>
      <c r="AC95" s="194"/>
      <c r="AD95" s="194"/>
      <c r="AE95" s="195"/>
    </row>
    <row r="96" spans="1:31" x14ac:dyDescent="0.15">
      <c r="A96" s="169">
        <v>93</v>
      </c>
      <c r="B96" s="170">
        <f>氏名・生年月日・入卒!B98</f>
        <v>0</v>
      </c>
      <c r="C96" s="170">
        <f>氏名・生年月日・入卒!C98</f>
        <v>0</v>
      </c>
      <c r="D96" s="177">
        <f>氏名・生年月日・入卒!D98</f>
        <v>0</v>
      </c>
      <c r="E96" s="182"/>
      <c r="F96" s="86"/>
      <c r="G96" s="86"/>
      <c r="H96" s="86"/>
      <c r="I96" s="86"/>
      <c r="J96" s="86"/>
      <c r="K96" s="86"/>
      <c r="L96" s="86"/>
      <c r="M96" s="183"/>
      <c r="N96" s="184"/>
      <c r="O96" s="87"/>
      <c r="P96" s="87"/>
      <c r="Q96" s="87"/>
      <c r="R96" s="87"/>
      <c r="S96" s="87"/>
      <c r="T96" s="87"/>
      <c r="U96" s="87"/>
      <c r="V96" s="185"/>
      <c r="W96" s="193"/>
      <c r="X96" s="194"/>
      <c r="Y96" s="194"/>
      <c r="Z96" s="194"/>
      <c r="AA96" s="194"/>
      <c r="AB96" s="194"/>
      <c r="AC96" s="194"/>
      <c r="AD96" s="194"/>
      <c r="AE96" s="195"/>
    </row>
    <row r="97" spans="1:31" x14ac:dyDescent="0.15">
      <c r="A97" s="169">
        <v>94</v>
      </c>
      <c r="B97" s="170">
        <f>氏名・生年月日・入卒!B99</f>
        <v>0</v>
      </c>
      <c r="C97" s="170">
        <f>氏名・生年月日・入卒!C99</f>
        <v>0</v>
      </c>
      <c r="D97" s="177">
        <f>氏名・生年月日・入卒!D99</f>
        <v>0</v>
      </c>
      <c r="E97" s="182"/>
      <c r="F97" s="86"/>
      <c r="G97" s="86"/>
      <c r="H97" s="86"/>
      <c r="I97" s="86"/>
      <c r="J97" s="86"/>
      <c r="K97" s="86"/>
      <c r="L97" s="86"/>
      <c r="M97" s="183"/>
      <c r="N97" s="184"/>
      <c r="O97" s="87"/>
      <c r="P97" s="87"/>
      <c r="Q97" s="87"/>
      <c r="R97" s="87"/>
      <c r="S97" s="87"/>
      <c r="T97" s="87"/>
      <c r="U97" s="87"/>
      <c r="V97" s="185"/>
      <c r="W97" s="193"/>
      <c r="X97" s="194"/>
      <c r="Y97" s="194"/>
      <c r="Z97" s="194"/>
      <c r="AA97" s="194"/>
      <c r="AB97" s="194"/>
      <c r="AC97" s="194"/>
      <c r="AD97" s="194"/>
      <c r="AE97" s="195"/>
    </row>
    <row r="98" spans="1:31" x14ac:dyDescent="0.15">
      <c r="A98" s="169">
        <v>95</v>
      </c>
      <c r="B98" s="170">
        <f>氏名・生年月日・入卒!B100</f>
        <v>0</v>
      </c>
      <c r="C98" s="170">
        <f>氏名・生年月日・入卒!C100</f>
        <v>0</v>
      </c>
      <c r="D98" s="177">
        <f>氏名・生年月日・入卒!D100</f>
        <v>0</v>
      </c>
      <c r="E98" s="182"/>
      <c r="F98" s="86"/>
      <c r="G98" s="86"/>
      <c r="H98" s="86"/>
      <c r="I98" s="86"/>
      <c r="J98" s="86"/>
      <c r="K98" s="86"/>
      <c r="L98" s="86"/>
      <c r="M98" s="183"/>
      <c r="N98" s="184"/>
      <c r="O98" s="87"/>
      <c r="P98" s="87"/>
      <c r="Q98" s="87"/>
      <c r="R98" s="87"/>
      <c r="S98" s="87"/>
      <c r="T98" s="87"/>
      <c r="U98" s="87"/>
      <c r="V98" s="185"/>
      <c r="W98" s="193"/>
      <c r="X98" s="194"/>
      <c r="Y98" s="194"/>
      <c r="Z98" s="194"/>
      <c r="AA98" s="194"/>
      <c r="AB98" s="194"/>
      <c r="AC98" s="194"/>
      <c r="AD98" s="194"/>
      <c r="AE98" s="195"/>
    </row>
    <row r="99" spans="1:31" x14ac:dyDescent="0.15">
      <c r="A99" s="169">
        <v>96</v>
      </c>
      <c r="B99" s="170">
        <f>氏名・生年月日・入卒!B101</f>
        <v>0</v>
      </c>
      <c r="C99" s="170">
        <f>氏名・生年月日・入卒!C101</f>
        <v>0</v>
      </c>
      <c r="D99" s="177">
        <f>氏名・生年月日・入卒!D101</f>
        <v>0</v>
      </c>
      <c r="E99" s="182"/>
      <c r="F99" s="86"/>
      <c r="G99" s="86"/>
      <c r="H99" s="86"/>
      <c r="I99" s="86"/>
      <c r="J99" s="86"/>
      <c r="K99" s="86"/>
      <c r="L99" s="86"/>
      <c r="M99" s="183"/>
      <c r="N99" s="184"/>
      <c r="O99" s="87"/>
      <c r="P99" s="87"/>
      <c r="Q99" s="87"/>
      <c r="R99" s="87"/>
      <c r="S99" s="87"/>
      <c r="T99" s="87"/>
      <c r="U99" s="87"/>
      <c r="V99" s="185"/>
      <c r="W99" s="193"/>
      <c r="X99" s="194"/>
      <c r="Y99" s="194"/>
      <c r="Z99" s="194"/>
      <c r="AA99" s="194"/>
      <c r="AB99" s="194"/>
      <c r="AC99" s="194"/>
      <c r="AD99" s="194"/>
      <c r="AE99" s="195"/>
    </row>
    <row r="100" spans="1:31" x14ac:dyDescent="0.15">
      <c r="A100" s="169">
        <v>97</v>
      </c>
      <c r="B100" s="170">
        <f>氏名・生年月日・入卒!B102</f>
        <v>0</v>
      </c>
      <c r="C100" s="170">
        <f>氏名・生年月日・入卒!C102</f>
        <v>0</v>
      </c>
      <c r="D100" s="177">
        <f>氏名・生年月日・入卒!D102</f>
        <v>0</v>
      </c>
      <c r="E100" s="182"/>
      <c r="F100" s="86"/>
      <c r="G100" s="86"/>
      <c r="H100" s="86"/>
      <c r="I100" s="86"/>
      <c r="J100" s="86"/>
      <c r="K100" s="86"/>
      <c r="L100" s="86"/>
      <c r="M100" s="183"/>
      <c r="N100" s="184"/>
      <c r="O100" s="87"/>
      <c r="P100" s="87"/>
      <c r="Q100" s="87"/>
      <c r="R100" s="87"/>
      <c r="S100" s="87"/>
      <c r="T100" s="87"/>
      <c r="U100" s="87"/>
      <c r="V100" s="185"/>
      <c r="W100" s="193"/>
      <c r="X100" s="194"/>
      <c r="Y100" s="194"/>
      <c r="Z100" s="194"/>
      <c r="AA100" s="194"/>
      <c r="AB100" s="194"/>
      <c r="AC100" s="194"/>
      <c r="AD100" s="194"/>
      <c r="AE100" s="195"/>
    </row>
    <row r="101" spans="1:31" x14ac:dyDescent="0.15">
      <c r="A101" s="169">
        <v>98</v>
      </c>
      <c r="B101" s="170">
        <f>氏名・生年月日・入卒!B103</f>
        <v>0</v>
      </c>
      <c r="C101" s="170">
        <f>氏名・生年月日・入卒!C103</f>
        <v>0</v>
      </c>
      <c r="D101" s="177">
        <f>氏名・生年月日・入卒!D103</f>
        <v>0</v>
      </c>
      <c r="E101" s="182"/>
      <c r="F101" s="86"/>
      <c r="G101" s="86"/>
      <c r="H101" s="86"/>
      <c r="I101" s="86"/>
      <c r="J101" s="86"/>
      <c r="K101" s="86"/>
      <c r="L101" s="86"/>
      <c r="M101" s="183"/>
      <c r="N101" s="184"/>
      <c r="O101" s="87"/>
      <c r="P101" s="87"/>
      <c r="Q101" s="87"/>
      <c r="R101" s="87"/>
      <c r="S101" s="87"/>
      <c r="T101" s="87"/>
      <c r="U101" s="87"/>
      <c r="V101" s="185"/>
      <c r="W101" s="193"/>
      <c r="X101" s="194"/>
      <c r="Y101" s="194"/>
      <c r="Z101" s="194"/>
      <c r="AA101" s="194"/>
      <c r="AB101" s="194"/>
      <c r="AC101" s="194"/>
      <c r="AD101" s="194"/>
      <c r="AE101" s="195"/>
    </row>
    <row r="102" spans="1:31" x14ac:dyDescent="0.15">
      <c r="A102" s="169">
        <v>99</v>
      </c>
      <c r="B102" s="170">
        <f>氏名・生年月日・入卒!B104</f>
        <v>0</v>
      </c>
      <c r="C102" s="170">
        <f>氏名・生年月日・入卒!C104</f>
        <v>0</v>
      </c>
      <c r="D102" s="177">
        <f>氏名・生年月日・入卒!D104</f>
        <v>0</v>
      </c>
      <c r="E102" s="182"/>
      <c r="F102" s="86"/>
      <c r="G102" s="86"/>
      <c r="H102" s="86"/>
      <c r="I102" s="86"/>
      <c r="J102" s="86"/>
      <c r="K102" s="86"/>
      <c r="L102" s="86"/>
      <c r="M102" s="183"/>
      <c r="N102" s="184"/>
      <c r="O102" s="87"/>
      <c r="P102" s="87"/>
      <c r="Q102" s="87"/>
      <c r="R102" s="87"/>
      <c r="S102" s="87"/>
      <c r="T102" s="87"/>
      <c r="U102" s="87"/>
      <c r="V102" s="185"/>
      <c r="W102" s="182"/>
      <c r="X102" s="86"/>
      <c r="Y102" s="86"/>
      <c r="Z102" s="86"/>
      <c r="AA102" s="86"/>
      <c r="AB102" s="86"/>
      <c r="AC102" s="86"/>
      <c r="AD102" s="86"/>
      <c r="AE102" s="183"/>
    </row>
    <row r="103" spans="1:31" ht="15" thickBot="1" x14ac:dyDescent="0.2">
      <c r="A103" s="169">
        <v>100</v>
      </c>
      <c r="B103" s="170">
        <f>氏名・生年月日・入卒!B105</f>
        <v>0</v>
      </c>
      <c r="C103" s="170">
        <f>氏名・生年月日・入卒!C105</f>
        <v>0</v>
      </c>
      <c r="D103" s="177">
        <f>氏名・生年月日・入卒!D105</f>
        <v>0</v>
      </c>
      <c r="E103" s="190"/>
      <c r="F103" s="191"/>
      <c r="G103" s="191"/>
      <c r="H103" s="191"/>
      <c r="I103" s="191"/>
      <c r="J103" s="191"/>
      <c r="K103" s="191"/>
      <c r="L103" s="191"/>
      <c r="M103" s="192"/>
      <c r="N103" s="186"/>
      <c r="O103" s="187"/>
      <c r="P103" s="187"/>
      <c r="Q103" s="187"/>
      <c r="R103" s="187"/>
      <c r="S103" s="187"/>
      <c r="T103" s="187"/>
      <c r="U103" s="187"/>
      <c r="V103" s="188"/>
      <c r="W103" s="190"/>
      <c r="X103" s="191"/>
      <c r="Y103" s="191"/>
      <c r="Z103" s="191"/>
      <c r="AA103" s="191"/>
      <c r="AB103" s="191"/>
      <c r="AC103" s="191"/>
      <c r="AD103" s="191"/>
      <c r="AE103" s="192"/>
    </row>
    <row r="104" spans="1:31" x14ac:dyDescent="0.15">
      <c r="N104" s="89"/>
      <c r="O104" s="89"/>
      <c r="P104" s="89"/>
      <c r="Q104" s="89"/>
      <c r="R104" s="89"/>
      <c r="S104" s="89"/>
      <c r="T104" s="89"/>
      <c r="U104" s="89"/>
      <c r="V104" s="89"/>
    </row>
    <row r="105" spans="1:31" x14ac:dyDescent="0.15">
      <c r="N105" s="89"/>
      <c r="O105" s="89"/>
      <c r="P105" s="89"/>
      <c r="Q105" s="89"/>
      <c r="R105" s="89"/>
      <c r="S105" s="89"/>
      <c r="T105" s="89"/>
      <c r="U105" s="89"/>
      <c r="V105" s="89"/>
    </row>
    <row r="119" spans="23:31" x14ac:dyDescent="0.15">
      <c r="W119" s="89"/>
      <c r="X119" s="89"/>
      <c r="Y119" s="89"/>
      <c r="Z119" s="89"/>
      <c r="AA119" s="89"/>
      <c r="AB119" s="89"/>
      <c r="AC119" s="89"/>
      <c r="AD119" s="89"/>
      <c r="AE119" s="89"/>
    </row>
    <row r="120" spans="23:31" x14ac:dyDescent="0.15">
      <c r="W120" s="89"/>
      <c r="X120" s="89"/>
      <c r="Y120" s="89"/>
      <c r="Z120" s="89"/>
      <c r="AA120" s="89"/>
      <c r="AB120" s="89"/>
      <c r="AC120" s="89"/>
      <c r="AD120" s="89"/>
      <c r="AE120" s="89"/>
    </row>
    <row r="121" spans="23:31" x14ac:dyDescent="0.15">
      <c r="W121" s="89"/>
      <c r="X121" s="89"/>
      <c r="Y121" s="89"/>
      <c r="Z121" s="89"/>
      <c r="AA121" s="89"/>
      <c r="AB121" s="89"/>
      <c r="AC121" s="89"/>
      <c r="AD121" s="89"/>
      <c r="AE121" s="89"/>
    </row>
    <row r="122" spans="23:31" x14ac:dyDescent="0.15">
      <c r="W122" s="89"/>
      <c r="X122" s="89"/>
      <c r="Y122" s="89"/>
      <c r="Z122" s="89"/>
      <c r="AA122" s="89"/>
      <c r="AB122" s="89"/>
      <c r="AC122" s="89"/>
      <c r="AD122" s="89"/>
      <c r="AE122" s="89"/>
    </row>
    <row r="123" spans="23:31" x14ac:dyDescent="0.15">
      <c r="W123" s="89"/>
      <c r="X123" s="89"/>
      <c r="Y123" s="89"/>
      <c r="Z123" s="89"/>
      <c r="AA123" s="89"/>
      <c r="AB123" s="89"/>
      <c r="AC123" s="89"/>
      <c r="AD123" s="89"/>
      <c r="AE123" s="89"/>
    </row>
    <row r="124" spans="23:31" x14ac:dyDescent="0.15">
      <c r="W124" s="89"/>
      <c r="X124" s="89"/>
      <c r="Y124" s="89"/>
      <c r="Z124" s="89"/>
      <c r="AA124" s="89"/>
      <c r="AB124" s="89"/>
      <c r="AC124" s="89"/>
      <c r="AD124" s="89"/>
      <c r="AE124" s="89"/>
    </row>
    <row r="125" spans="23:31" x14ac:dyDescent="0.15">
      <c r="W125" s="89"/>
      <c r="X125" s="89"/>
      <c r="Y125" s="89"/>
      <c r="Z125" s="89"/>
      <c r="AA125" s="89"/>
      <c r="AB125" s="89"/>
      <c r="AC125" s="89"/>
      <c r="AD125" s="89"/>
      <c r="AE125" s="89"/>
    </row>
    <row r="126" spans="23:31" x14ac:dyDescent="0.15">
      <c r="W126" s="89"/>
      <c r="X126" s="89"/>
      <c r="Y126" s="89"/>
      <c r="Z126" s="89"/>
      <c r="AA126" s="89"/>
      <c r="AB126" s="89"/>
      <c r="AC126" s="89"/>
      <c r="AD126" s="89"/>
      <c r="AE126" s="89"/>
    </row>
    <row r="127" spans="23:31" x14ac:dyDescent="0.15">
      <c r="W127" s="89"/>
      <c r="X127" s="89"/>
      <c r="Y127" s="89"/>
      <c r="Z127" s="89"/>
      <c r="AA127" s="89"/>
      <c r="AB127" s="89"/>
      <c r="AC127" s="89"/>
      <c r="AD127" s="89"/>
      <c r="AE127" s="89"/>
    </row>
    <row r="128" spans="23:31" x14ac:dyDescent="0.15">
      <c r="W128" s="89"/>
      <c r="X128" s="89"/>
      <c r="Y128" s="89"/>
      <c r="Z128" s="89"/>
      <c r="AA128" s="89"/>
      <c r="AB128" s="89"/>
      <c r="AC128" s="89"/>
      <c r="AD128" s="89"/>
      <c r="AE128" s="89"/>
    </row>
    <row r="129" spans="23:31" x14ac:dyDescent="0.15">
      <c r="W129" s="89"/>
      <c r="X129" s="89"/>
      <c r="Y129" s="89"/>
      <c r="Z129" s="89"/>
      <c r="AA129" s="89"/>
      <c r="AB129" s="89"/>
      <c r="AC129" s="89"/>
      <c r="AD129" s="89"/>
      <c r="AE129" s="89"/>
    </row>
    <row r="130" spans="23:31" x14ac:dyDescent="0.15">
      <c r="W130" s="89"/>
      <c r="X130" s="89"/>
      <c r="Y130" s="89"/>
      <c r="Z130" s="89"/>
      <c r="AA130" s="89"/>
      <c r="AB130" s="89"/>
      <c r="AC130" s="89"/>
      <c r="AD130" s="89"/>
      <c r="AE130" s="89"/>
    </row>
    <row r="131" spans="23:31" x14ac:dyDescent="0.15">
      <c r="W131" s="89"/>
      <c r="X131" s="89"/>
      <c r="Y131" s="89"/>
      <c r="Z131" s="89"/>
      <c r="AA131" s="89"/>
      <c r="AB131" s="89"/>
      <c r="AC131" s="89"/>
      <c r="AD131" s="89"/>
      <c r="AE131" s="89"/>
    </row>
    <row r="132" spans="23:31" x14ac:dyDescent="0.15">
      <c r="W132" s="89"/>
      <c r="X132" s="89"/>
      <c r="Y132" s="89"/>
      <c r="Z132" s="89"/>
      <c r="AA132" s="89"/>
      <c r="AB132" s="89"/>
      <c r="AC132" s="89"/>
      <c r="AD132" s="89"/>
      <c r="AE132" s="89"/>
    </row>
    <row r="133" spans="23:31" x14ac:dyDescent="0.15">
      <c r="W133" s="89"/>
      <c r="X133" s="89"/>
      <c r="Y133" s="89"/>
      <c r="Z133" s="89"/>
      <c r="AA133" s="89"/>
      <c r="AB133" s="89"/>
      <c r="AC133" s="89"/>
      <c r="AD133" s="89"/>
      <c r="AE133" s="89"/>
    </row>
    <row r="134" spans="23:31" x14ac:dyDescent="0.15">
      <c r="W134" s="89"/>
      <c r="X134" s="89"/>
      <c r="Y134" s="89"/>
      <c r="Z134" s="89"/>
      <c r="AA134" s="89"/>
      <c r="AB134" s="89"/>
      <c r="AC134" s="89"/>
      <c r="AD134" s="89"/>
      <c r="AE134" s="89"/>
    </row>
    <row r="135" spans="23:31" x14ac:dyDescent="0.15">
      <c r="W135" s="89"/>
      <c r="X135" s="89"/>
      <c r="Y135" s="89"/>
      <c r="Z135" s="89"/>
      <c r="AA135" s="89"/>
      <c r="AB135" s="89"/>
      <c r="AC135" s="89"/>
      <c r="AD135" s="89"/>
      <c r="AE135" s="89"/>
    </row>
    <row r="136" spans="23:31" x14ac:dyDescent="0.15">
      <c r="W136" s="89"/>
      <c r="X136" s="89"/>
      <c r="Y136" s="89"/>
      <c r="Z136" s="89"/>
      <c r="AA136" s="89"/>
      <c r="AB136" s="89"/>
      <c r="AC136" s="89"/>
      <c r="AD136" s="89"/>
      <c r="AE136" s="89"/>
    </row>
    <row r="137" spans="23:31" x14ac:dyDescent="0.15">
      <c r="W137" s="89"/>
      <c r="X137" s="89"/>
      <c r="Y137" s="89"/>
      <c r="Z137" s="89"/>
      <c r="AA137" s="89"/>
      <c r="AB137" s="89"/>
      <c r="AC137" s="89"/>
      <c r="AD137" s="89"/>
      <c r="AE137" s="89"/>
    </row>
    <row r="138" spans="23:31" x14ac:dyDescent="0.15">
      <c r="W138" s="89"/>
      <c r="X138" s="89"/>
      <c r="Y138" s="89"/>
      <c r="Z138" s="89"/>
      <c r="AA138" s="89"/>
      <c r="AB138" s="89"/>
      <c r="AC138" s="89"/>
      <c r="AD138" s="89"/>
      <c r="AE138" s="89"/>
    </row>
    <row r="139" spans="23:31" x14ac:dyDescent="0.15">
      <c r="W139" s="89"/>
      <c r="X139" s="89"/>
      <c r="Y139" s="89"/>
      <c r="Z139" s="89"/>
      <c r="AA139" s="89"/>
      <c r="AB139" s="89"/>
      <c r="AC139" s="89"/>
      <c r="AD139" s="89"/>
      <c r="AE139" s="89"/>
    </row>
    <row r="140" spans="23:31" x14ac:dyDescent="0.15">
      <c r="W140" s="89"/>
      <c r="X140" s="89"/>
      <c r="Y140" s="89"/>
      <c r="Z140" s="89"/>
      <c r="AA140" s="89"/>
      <c r="AB140" s="89"/>
      <c r="AC140" s="89"/>
      <c r="AD140" s="89"/>
      <c r="AE140" s="89"/>
    </row>
    <row r="141" spans="23:31" x14ac:dyDescent="0.15">
      <c r="W141" s="89"/>
      <c r="X141" s="89"/>
      <c r="Y141" s="89"/>
      <c r="Z141" s="89"/>
      <c r="AA141" s="89"/>
      <c r="AB141" s="89"/>
      <c r="AC141" s="89"/>
      <c r="AD141" s="89"/>
      <c r="AE141" s="89"/>
    </row>
    <row r="142" spans="23:31" x14ac:dyDescent="0.15">
      <c r="W142" s="89"/>
      <c r="X142" s="89"/>
      <c r="Y142" s="89"/>
      <c r="Z142" s="89"/>
      <c r="AA142" s="89"/>
      <c r="AB142" s="89"/>
      <c r="AC142" s="89"/>
      <c r="AD142" s="89"/>
      <c r="AE142" s="89"/>
    </row>
    <row r="143" spans="23:31" x14ac:dyDescent="0.15">
      <c r="W143" s="89"/>
      <c r="X143" s="89"/>
      <c r="Y143" s="89"/>
      <c r="Z143" s="89"/>
      <c r="AA143" s="89"/>
      <c r="AB143" s="89"/>
      <c r="AC143" s="89"/>
      <c r="AD143" s="89"/>
      <c r="AE143" s="89"/>
    </row>
    <row r="144" spans="23:31" x14ac:dyDescent="0.15">
      <c r="W144" s="89"/>
      <c r="X144" s="89"/>
      <c r="Y144" s="89"/>
      <c r="Z144" s="89"/>
      <c r="AA144" s="89"/>
      <c r="AB144" s="89"/>
      <c r="AC144" s="89"/>
      <c r="AD144" s="89"/>
      <c r="AE144" s="89"/>
    </row>
    <row r="145" spans="23:31" x14ac:dyDescent="0.15">
      <c r="W145" s="89"/>
      <c r="X145" s="89"/>
      <c r="Y145" s="89"/>
      <c r="Z145" s="89"/>
      <c r="AA145" s="89"/>
      <c r="AB145" s="89"/>
      <c r="AC145" s="89"/>
      <c r="AD145" s="89"/>
      <c r="AE145" s="89"/>
    </row>
    <row r="146" spans="23:31" x14ac:dyDescent="0.15">
      <c r="W146" s="89"/>
      <c r="X146" s="89"/>
      <c r="Y146" s="89"/>
      <c r="Z146" s="89"/>
      <c r="AA146" s="89"/>
      <c r="AB146" s="89"/>
      <c r="AC146" s="89"/>
      <c r="AD146" s="89"/>
      <c r="AE146" s="89"/>
    </row>
    <row r="147" spans="23:31" x14ac:dyDescent="0.15">
      <c r="W147" s="89"/>
      <c r="X147" s="89"/>
      <c r="Y147" s="89"/>
      <c r="Z147" s="89"/>
      <c r="AA147" s="89"/>
      <c r="AB147" s="89"/>
      <c r="AC147" s="89"/>
      <c r="AD147" s="89"/>
      <c r="AE147" s="89"/>
    </row>
    <row r="148" spans="23:31" x14ac:dyDescent="0.15">
      <c r="W148" s="89"/>
      <c r="X148" s="89"/>
      <c r="Y148" s="89"/>
      <c r="Z148" s="89"/>
      <c r="AA148" s="89"/>
      <c r="AB148" s="89"/>
      <c r="AC148" s="89"/>
      <c r="AD148" s="89"/>
      <c r="AE148" s="89"/>
    </row>
    <row r="149" spans="23:31" x14ac:dyDescent="0.15">
      <c r="W149" s="89"/>
      <c r="X149" s="89"/>
      <c r="Y149" s="89"/>
      <c r="Z149" s="89"/>
      <c r="AA149" s="89"/>
      <c r="AB149" s="89"/>
      <c r="AC149" s="89"/>
      <c r="AD149" s="89"/>
      <c r="AE149" s="89"/>
    </row>
    <row r="150" spans="23:31" x14ac:dyDescent="0.15">
      <c r="W150" s="89"/>
      <c r="X150" s="89"/>
      <c r="Y150" s="89"/>
      <c r="Z150" s="89"/>
      <c r="AA150" s="89"/>
      <c r="AB150" s="89"/>
      <c r="AC150" s="89"/>
      <c r="AD150" s="89"/>
      <c r="AE150" s="89"/>
    </row>
    <row r="151" spans="23:31" x14ac:dyDescent="0.15">
      <c r="W151" s="89"/>
      <c r="X151" s="89"/>
      <c r="Y151" s="89"/>
      <c r="Z151" s="89"/>
      <c r="AA151" s="89"/>
      <c r="AB151" s="89"/>
      <c r="AC151" s="89"/>
      <c r="AD151" s="89"/>
      <c r="AE151" s="89"/>
    </row>
    <row r="152" spans="23:31" x14ac:dyDescent="0.15">
      <c r="W152" s="89"/>
      <c r="X152" s="89"/>
      <c r="Y152" s="89"/>
      <c r="Z152" s="89"/>
      <c r="AA152" s="89"/>
      <c r="AB152" s="89"/>
      <c r="AC152" s="89"/>
      <c r="AD152" s="89"/>
      <c r="AE152" s="89"/>
    </row>
    <row r="153" spans="23:31" x14ac:dyDescent="0.15">
      <c r="W153" s="89"/>
      <c r="X153" s="89"/>
      <c r="Y153" s="89"/>
      <c r="Z153" s="89"/>
      <c r="AA153" s="89"/>
      <c r="AB153" s="89"/>
      <c r="AC153" s="89"/>
      <c r="AD153" s="89"/>
      <c r="AE153" s="89"/>
    </row>
    <row r="154" spans="23:31" x14ac:dyDescent="0.15">
      <c r="W154" s="89"/>
      <c r="X154" s="89"/>
      <c r="Y154" s="89"/>
      <c r="Z154" s="89"/>
      <c r="AA154" s="89"/>
      <c r="AB154" s="89"/>
      <c r="AC154" s="89"/>
      <c r="AD154" s="89"/>
      <c r="AE154" s="89"/>
    </row>
    <row r="155" spans="23:31" x14ac:dyDescent="0.15">
      <c r="W155" s="89"/>
      <c r="X155" s="89"/>
      <c r="Y155" s="89"/>
      <c r="Z155" s="89"/>
      <c r="AA155" s="89"/>
      <c r="AB155" s="89"/>
      <c r="AC155" s="89"/>
      <c r="AD155" s="89"/>
      <c r="AE155" s="89"/>
    </row>
    <row r="156" spans="23:31" x14ac:dyDescent="0.15">
      <c r="W156" s="89"/>
      <c r="X156" s="89"/>
      <c r="Y156" s="89"/>
      <c r="Z156" s="89"/>
      <c r="AA156" s="89"/>
      <c r="AB156" s="89"/>
      <c r="AC156" s="89"/>
      <c r="AD156" s="89"/>
      <c r="AE156" s="89"/>
    </row>
    <row r="157" spans="23:31" x14ac:dyDescent="0.15">
      <c r="W157" s="89"/>
      <c r="X157" s="89"/>
      <c r="Y157" s="89"/>
      <c r="Z157" s="89"/>
      <c r="AA157" s="89"/>
      <c r="AB157" s="89"/>
      <c r="AC157" s="89"/>
      <c r="AD157" s="89"/>
      <c r="AE157" s="89"/>
    </row>
    <row r="158" spans="23:31" x14ac:dyDescent="0.15">
      <c r="W158" s="89"/>
      <c r="X158" s="89"/>
      <c r="Y158" s="89"/>
      <c r="Z158" s="89"/>
      <c r="AA158" s="89"/>
      <c r="AB158" s="89"/>
      <c r="AC158" s="89"/>
      <c r="AD158" s="89"/>
      <c r="AE158" s="89"/>
    </row>
    <row r="159" spans="23:31" x14ac:dyDescent="0.15">
      <c r="W159" s="89"/>
      <c r="X159" s="89"/>
      <c r="Y159" s="89"/>
      <c r="Z159" s="89"/>
      <c r="AA159" s="89"/>
      <c r="AB159" s="89"/>
      <c r="AC159" s="89"/>
      <c r="AD159" s="89"/>
      <c r="AE159" s="89"/>
    </row>
    <row r="160" spans="23:31" x14ac:dyDescent="0.15">
      <c r="W160" s="89"/>
      <c r="X160" s="89"/>
      <c r="Y160" s="89"/>
      <c r="Z160" s="89"/>
      <c r="AA160" s="89"/>
      <c r="AB160" s="89"/>
      <c r="AC160" s="89"/>
      <c r="AD160" s="89"/>
      <c r="AE160" s="89"/>
    </row>
  </sheetData>
  <sheetProtection algorithmName="SHA-512" hashValue="WxSe/ZM64kCUlPzabN9LoFQ4VAwu38DIp6laf7PGeok2rvmIer3mautAjQsDOkdHdvS41BOF8eB370Q1U6DElw==" saltValue="4PUY/IJf7jGeqJ98hST7Wg==" spinCount="100000" sheet="1" objects="1" scenarios="1" selectLockedCells="1"/>
  <protectedRanges>
    <protectedRange sqref="E4:M4 E6:M103 E5:AE5" name="範囲1"/>
    <protectedRange sqref="N4:V4 N6:V101" name="範囲2"/>
    <protectedRange sqref="W4:AE4 W6:AE103" name="範囲3"/>
  </protectedRanges>
  <mergeCells count="7">
    <mergeCell ref="W1:AE1"/>
    <mergeCell ref="A1:A2"/>
    <mergeCell ref="B1:B2"/>
    <mergeCell ref="C1:C2"/>
    <mergeCell ref="D1:D2"/>
    <mergeCell ref="E1:M1"/>
    <mergeCell ref="N1:V1"/>
  </mergeCells>
  <phoneticPr fontId="1"/>
  <conditionalFormatting sqref="B4:D103">
    <cfRule type="cellIs" dxfId="11" priority="1" operator="equal">
      <formula>0</formula>
    </cfRule>
  </conditionalFormatting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02"/>
  <sheetViews>
    <sheetView showGridLines="0" showRowColHeaders="0" view="pageBreakPreview" zoomScale="60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3" sqref="E3"/>
    </sheetView>
  </sheetViews>
  <sheetFormatPr defaultRowHeight="14.25" x14ac:dyDescent="0.15"/>
  <cols>
    <col min="1" max="1" width="5.25" style="88" customWidth="1"/>
    <col min="2" max="3" width="3.25" style="85" customWidth="1"/>
    <col min="4" max="4" width="15.5" style="85" customWidth="1"/>
    <col min="5" max="7" width="5.25" style="85" customWidth="1"/>
    <col min="8" max="8" width="29.375" style="85" bestFit="1" customWidth="1"/>
    <col min="9" max="11" width="5.25" style="85" customWidth="1"/>
    <col min="12" max="12" width="29.375" style="85" bestFit="1" customWidth="1"/>
    <col min="13" max="15" width="5.25" style="85" customWidth="1"/>
    <col min="16" max="16" width="29.375" style="85" bestFit="1" customWidth="1"/>
    <col min="17" max="258" width="9" style="85"/>
    <col min="259" max="259" width="5.25" style="85" customWidth="1"/>
    <col min="260" max="261" width="3.25" style="85" customWidth="1"/>
    <col min="262" max="262" width="15.5" style="85" customWidth="1"/>
    <col min="263" max="263" width="5.25" style="85" customWidth="1"/>
    <col min="264" max="264" width="22.5" style="85" customWidth="1"/>
    <col min="265" max="265" width="4.75" style="85" customWidth="1"/>
    <col min="266" max="266" width="22.5" style="85" customWidth="1"/>
    <col min="267" max="267" width="5.375" style="85" customWidth="1"/>
    <col min="268" max="268" width="22.5" style="85" customWidth="1"/>
    <col min="269" max="514" width="9" style="85"/>
    <col min="515" max="515" width="5.25" style="85" customWidth="1"/>
    <col min="516" max="517" width="3.25" style="85" customWidth="1"/>
    <col min="518" max="518" width="15.5" style="85" customWidth="1"/>
    <col min="519" max="519" width="5.25" style="85" customWidth="1"/>
    <col min="520" max="520" width="22.5" style="85" customWidth="1"/>
    <col min="521" max="521" width="4.75" style="85" customWidth="1"/>
    <col min="522" max="522" width="22.5" style="85" customWidth="1"/>
    <col min="523" max="523" width="5.375" style="85" customWidth="1"/>
    <col min="524" max="524" width="22.5" style="85" customWidth="1"/>
    <col min="525" max="770" width="9" style="85"/>
    <col min="771" max="771" width="5.25" style="85" customWidth="1"/>
    <col min="772" max="773" width="3.25" style="85" customWidth="1"/>
    <col min="774" max="774" width="15.5" style="85" customWidth="1"/>
    <col min="775" max="775" width="5.25" style="85" customWidth="1"/>
    <col min="776" max="776" width="22.5" style="85" customWidth="1"/>
    <col min="777" max="777" width="4.75" style="85" customWidth="1"/>
    <col min="778" max="778" width="22.5" style="85" customWidth="1"/>
    <col min="779" max="779" width="5.375" style="85" customWidth="1"/>
    <col min="780" max="780" width="22.5" style="85" customWidth="1"/>
    <col min="781" max="1026" width="9" style="85"/>
    <col min="1027" max="1027" width="5.25" style="85" customWidth="1"/>
    <col min="1028" max="1029" width="3.25" style="85" customWidth="1"/>
    <col min="1030" max="1030" width="15.5" style="85" customWidth="1"/>
    <col min="1031" max="1031" width="5.25" style="85" customWidth="1"/>
    <col min="1032" max="1032" width="22.5" style="85" customWidth="1"/>
    <col min="1033" max="1033" width="4.75" style="85" customWidth="1"/>
    <col min="1034" max="1034" width="22.5" style="85" customWidth="1"/>
    <col min="1035" max="1035" width="5.375" style="85" customWidth="1"/>
    <col min="1036" max="1036" width="22.5" style="85" customWidth="1"/>
    <col min="1037" max="1282" width="9" style="85"/>
    <col min="1283" max="1283" width="5.25" style="85" customWidth="1"/>
    <col min="1284" max="1285" width="3.25" style="85" customWidth="1"/>
    <col min="1286" max="1286" width="15.5" style="85" customWidth="1"/>
    <col min="1287" max="1287" width="5.25" style="85" customWidth="1"/>
    <col min="1288" max="1288" width="22.5" style="85" customWidth="1"/>
    <col min="1289" max="1289" width="4.75" style="85" customWidth="1"/>
    <col min="1290" max="1290" width="22.5" style="85" customWidth="1"/>
    <col min="1291" max="1291" width="5.375" style="85" customWidth="1"/>
    <col min="1292" max="1292" width="22.5" style="85" customWidth="1"/>
    <col min="1293" max="1538" width="9" style="85"/>
    <col min="1539" max="1539" width="5.25" style="85" customWidth="1"/>
    <col min="1540" max="1541" width="3.25" style="85" customWidth="1"/>
    <col min="1542" max="1542" width="15.5" style="85" customWidth="1"/>
    <col min="1543" max="1543" width="5.25" style="85" customWidth="1"/>
    <col min="1544" max="1544" width="22.5" style="85" customWidth="1"/>
    <col min="1545" max="1545" width="4.75" style="85" customWidth="1"/>
    <col min="1546" max="1546" width="22.5" style="85" customWidth="1"/>
    <col min="1547" max="1547" width="5.375" style="85" customWidth="1"/>
    <col min="1548" max="1548" width="22.5" style="85" customWidth="1"/>
    <col min="1549" max="1794" width="9" style="85"/>
    <col min="1795" max="1795" width="5.25" style="85" customWidth="1"/>
    <col min="1796" max="1797" width="3.25" style="85" customWidth="1"/>
    <col min="1798" max="1798" width="15.5" style="85" customWidth="1"/>
    <col min="1799" max="1799" width="5.25" style="85" customWidth="1"/>
    <col min="1800" max="1800" width="22.5" style="85" customWidth="1"/>
    <col min="1801" max="1801" width="4.75" style="85" customWidth="1"/>
    <col min="1802" max="1802" width="22.5" style="85" customWidth="1"/>
    <col min="1803" max="1803" width="5.375" style="85" customWidth="1"/>
    <col min="1804" max="1804" width="22.5" style="85" customWidth="1"/>
    <col min="1805" max="2050" width="9" style="85"/>
    <col min="2051" max="2051" width="5.25" style="85" customWidth="1"/>
    <col min="2052" max="2053" width="3.25" style="85" customWidth="1"/>
    <col min="2054" max="2054" width="15.5" style="85" customWidth="1"/>
    <col min="2055" max="2055" width="5.25" style="85" customWidth="1"/>
    <col min="2056" max="2056" width="22.5" style="85" customWidth="1"/>
    <col min="2057" max="2057" width="4.75" style="85" customWidth="1"/>
    <col min="2058" max="2058" width="22.5" style="85" customWidth="1"/>
    <col min="2059" max="2059" width="5.375" style="85" customWidth="1"/>
    <col min="2060" max="2060" width="22.5" style="85" customWidth="1"/>
    <col min="2061" max="2306" width="9" style="85"/>
    <col min="2307" max="2307" width="5.25" style="85" customWidth="1"/>
    <col min="2308" max="2309" width="3.25" style="85" customWidth="1"/>
    <col min="2310" max="2310" width="15.5" style="85" customWidth="1"/>
    <col min="2311" max="2311" width="5.25" style="85" customWidth="1"/>
    <col min="2312" max="2312" width="22.5" style="85" customWidth="1"/>
    <col min="2313" max="2313" width="4.75" style="85" customWidth="1"/>
    <col min="2314" max="2314" width="22.5" style="85" customWidth="1"/>
    <col min="2315" max="2315" width="5.375" style="85" customWidth="1"/>
    <col min="2316" max="2316" width="22.5" style="85" customWidth="1"/>
    <col min="2317" max="2562" width="9" style="85"/>
    <col min="2563" max="2563" width="5.25" style="85" customWidth="1"/>
    <col min="2564" max="2565" width="3.25" style="85" customWidth="1"/>
    <col min="2566" max="2566" width="15.5" style="85" customWidth="1"/>
    <col min="2567" max="2567" width="5.25" style="85" customWidth="1"/>
    <col min="2568" max="2568" width="22.5" style="85" customWidth="1"/>
    <col min="2569" max="2569" width="4.75" style="85" customWidth="1"/>
    <col min="2570" max="2570" width="22.5" style="85" customWidth="1"/>
    <col min="2571" max="2571" width="5.375" style="85" customWidth="1"/>
    <col min="2572" max="2572" width="22.5" style="85" customWidth="1"/>
    <col min="2573" max="2818" width="9" style="85"/>
    <col min="2819" max="2819" width="5.25" style="85" customWidth="1"/>
    <col min="2820" max="2821" width="3.25" style="85" customWidth="1"/>
    <col min="2822" max="2822" width="15.5" style="85" customWidth="1"/>
    <col min="2823" max="2823" width="5.25" style="85" customWidth="1"/>
    <col min="2824" max="2824" width="22.5" style="85" customWidth="1"/>
    <col min="2825" max="2825" width="4.75" style="85" customWidth="1"/>
    <col min="2826" max="2826" width="22.5" style="85" customWidth="1"/>
    <col min="2827" max="2827" width="5.375" style="85" customWidth="1"/>
    <col min="2828" max="2828" width="22.5" style="85" customWidth="1"/>
    <col min="2829" max="3074" width="9" style="85"/>
    <col min="3075" max="3075" width="5.25" style="85" customWidth="1"/>
    <col min="3076" max="3077" width="3.25" style="85" customWidth="1"/>
    <col min="3078" max="3078" width="15.5" style="85" customWidth="1"/>
    <col min="3079" max="3079" width="5.25" style="85" customWidth="1"/>
    <col min="3080" max="3080" width="22.5" style="85" customWidth="1"/>
    <col min="3081" max="3081" width="4.75" style="85" customWidth="1"/>
    <col min="3082" max="3082" width="22.5" style="85" customWidth="1"/>
    <col min="3083" max="3083" width="5.375" style="85" customWidth="1"/>
    <col min="3084" max="3084" width="22.5" style="85" customWidth="1"/>
    <col min="3085" max="3330" width="9" style="85"/>
    <col min="3331" max="3331" width="5.25" style="85" customWidth="1"/>
    <col min="3332" max="3333" width="3.25" style="85" customWidth="1"/>
    <col min="3334" max="3334" width="15.5" style="85" customWidth="1"/>
    <col min="3335" max="3335" width="5.25" style="85" customWidth="1"/>
    <col min="3336" max="3336" width="22.5" style="85" customWidth="1"/>
    <col min="3337" max="3337" width="4.75" style="85" customWidth="1"/>
    <col min="3338" max="3338" width="22.5" style="85" customWidth="1"/>
    <col min="3339" max="3339" width="5.375" style="85" customWidth="1"/>
    <col min="3340" max="3340" width="22.5" style="85" customWidth="1"/>
    <col min="3341" max="3586" width="9" style="85"/>
    <col min="3587" max="3587" width="5.25" style="85" customWidth="1"/>
    <col min="3588" max="3589" width="3.25" style="85" customWidth="1"/>
    <col min="3590" max="3590" width="15.5" style="85" customWidth="1"/>
    <col min="3591" max="3591" width="5.25" style="85" customWidth="1"/>
    <col min="3592" max="3592" width="22.5" style="85" customWidth="1"/>
    <col min="3593" max="3593" width="4.75" style="85" customWidth="1"/>
    <col min="3594" max="3594" width="22.5" style="85" customWidth="1"/>
    <col min="3595" max="3595" width="5.375" style="85" customWidth="1"/>
    <col min="3596" max="3596" width="22.5" style="85" customWidth="1"/>
    <col min="3597" max="3842" width="9" style="85"/>
    <col min="3843" max="3843" width="5.25" style="85" customWidth="1"/>
    <col min="3844" max="3845" width="3.25" style="85" customWidth="1"/>
    <col min="3846" max="3846" width="15.5" style="85" customWidth="1"/>
    <col min="3847" max="3847" width="5.25" style="85" customWidth="1"/>
    <col min="3848" max="3848" width="22.5" style="85" customWidth="1"/>
    <col min="3849" max="3849" width="4.75" style="85" customWidth="1"/>
    <col min="3850" max="3850" width="22.5" style="85" customWidth="1"/>
    <col min="3851" max="3851" width="5.375" style="85" customWidth="1"/>
    <col min="3852" max="3852" width="22.5" style="85" customWidth="1"/>
    <col min="3853" max="4098" width="9" style="85"/>
    <col min="4099" max="4099" width="5.25" style="85" customWidth="1"/>
    <col min="4100" max="4101" width="3.25" style="85" customWidth="1"/>
    <col min="4102" max="4102" width="15.5" style="85" customWidth="1"/>
    <col min="4103" max="4103" width="5.25" style="85" customWidth="1"/>
    <col min="4104" max="4104" width="22.5" style="85" customWidth="1"/>
    <col min="4105" max="4105" width="4.75" style="85" customWidth="1"/>
    <col min="4106" max="4106" width="22.5" style="85" customWidth="1"/>
    <col min="4107" max="4107" width="5.375" style="85" customWidth="1"/>
    <col min="4108" max="4108" width="22.5" style="85" customWidth="1"/>
    <col min="4109" max="4354" width="9" style="85"/>
    <col min="4355" max="4355" width="5.25" style="85" customWidth="1"/>
    <col min="4356" max="4357" width="3.25" style="85" customWidth="1"/>
    <col min="4358" max="4358" width="15.5" style="85" customWidth="1"/>
    <col min="4359" max="4359" width="5.25" style="85" customWidth="1"/>
    <col min="4360" max="4360" width="22.5" style="85" customWidth="1"/>
    <col min="4361" max="4361" width="4.75" style="85" customWidth="1"/>
    <col min="4362" max="4362" width="22.5" style="85" customWidth="1"/>
    <col min="4363" max="4363" width="5.375" style="85" customWidth="1"/>
    <col min="4364" max="4364" width="22.5" style="85" customWidth="1"/>
    <col min="4365" max="4610" width="9" style="85"/>
    <col min="4611" max="4611" width="5.25" style="85" customWidth="1"/>
    <col min="4612" max="4613" width="3.25" style="85" customWidth="1"/>
    <col min="4614" max="4614" width="15.5" style="85" customWidth="1"/>
    <col min="4615" max="4615" width="5.25" style="85" customWidth="1"/>
    <col min="4616" max="4616" width="22.5" style="85" customWidth="1"/>
    <col min="4617" max="4617" width="4.75" style="85" customWidth="1"/>
    <col min="4618" max="4618" width="22.5" style="85" customWidth="1"/>
    <col min="4619" max="4619" width="5.375" style="85" customWidth="1"/>
    <col min="4620" max="4620" width="22.5" style="85" customWidth="1"/>
    <col min="4621" max="4866" width="9" style="85"/>
    <col min="4867" max="4867" width="5.25" style="85" customWidth="1"/>
    <col min="4868" max="4869" width="3.25" style="85" customWidth="1"/>
    <col min="4870" max="4870" width="15.5" style="85" customWidth="1"/>
    <col min="4871" max="4871" width="5.25" style="85" customWidth="1"/>
    <col min="4872" max="4872" width="22.5" style="85" customWidth="1"/>
    <col min="4873" max="4873" width="4.75" style="85" customWidth="1"/>
    <col min="4874" max="4874" width="22.5" style="85" customWidth="1"/>
    <col min="4875" max="4875" width="5.375" style="85" customWidth="1"/>
    <col min="4876" max="4876" width="22.5" style="85" customWidth="1"/>
    <col min="4877" max="5122" width="9" style="85"/>
    <col min="5123" max="5123" width="5.25" style="85" customWidth="1"/>
    <col min="5124" max="5125" width="3.25" style="85" customWidth="1"/>
    <col min="5126" max="5126" width="15.5" style="85" customWidth="1"/>
    <col min="5127" max="5127" width="5.25" style="85" customWidth="1"/>
    <col min="5128" max="5128" width="22.5" style="85" customWidth="1"/>
    <col min="5129" max="5129" width="4.75" style="85" customWidth="1"/>
    <col min="5130" max="5130" width="22.5" style="85" customWidth="1"/>
    <col min="5131" max="5131" width="5.375" style="85" customWidth="1"/>
    <col min="5132" max="5132" width="22.5" style="85" customWidth="1"/>
    <col min="5133" max="5378" width="9" style="85"/>
    <col min="5379" max="5379" width="5.25" style="85" customWidth="1"/>
    <col min="5380" max="5381" width="3.25" style="85" customWidth="1"/>
    <col min="5382" max="5382" width="15.5" style="85" customWidth="1"/>
    <col min="5383" max="5383" width="5.25" style="85" customWidth="1"/>
    <col min="5384" max="5384" width="22.5" style="85" customWidth="1"/>
    <col min="5385" max="5385" width="4.75" style="85" customWidth="1"/>
    <col min="5386" max="5386" width="22.5" style="85" customWidth="1"/>
    <col min="5387" max="5387" width="5.375" style="85" customWidth="1"/>
    <col min="5388" max="5388" width="22.5" style="85" customWidth="1"/>
    <col min="5389" max="5634" width="9" style="85"/>
    <col min="5635" max="5635" width="5.25" style="85" customWidth="1"/>
    <col min="5636" max="5637" width="3.25" style="85" customWidth="1"/>
    <col min="5638" max="5638" width="15.5" style="85" customWidth="1"/>
    <col min="5639" max="5639" width="5.25" style="85" customWidth="1"/>
    <col min="5640" max="5640" width="22.5" style="85" customWidth="1"/>
    <col min="5641" max="5641" width="4.75" style="85" customWidth="1"/>
    <col min="5642" max="5642" width="22.5" style="85" customWidth="1"/>
    <col min="5643" max="5643" width="5.375" style="85" customWidth="1"/>
    <col min="5644" max="5644" width="22.5" style="85" customWidth="1"/>
    <col min="5645" max="5890" width="9" style="85"/>
    <col min="5891" max="5891" width="5.25" style="85" customWidth="1"/>
    <col min="5892" max="5893" width="3.25" style="85" customWidth="1"/>
    <col min="5894" max="5894" width="15.5" style="85" customWidth="1"/>
    <col min="5895" max="5895" width="5.25" style="85" customWidth="1"/>
    <col min="5896" max="5896" width="22.5" style="85" customWidth="1"/>
    <col min="5897" max="5897" width="4.75" style="85" customWidth="1"/>
    <col min="5898" max="5898" width="22.5" style="85" customWidth="1"/>
    <col min="5899" max="5899" width="5.375" style="85" customWidth="1"/>
    <col min="5900" max="5900" width="22.5" style="85" customWidth="1"/>
    <col min="5901" max="6146" width="9" style="85"/>
    <col min="6147" max="6147" width="5.25" style="85" customWidth="1"/>
    <col min="6148" max="6149" width="3.25" style="85" customWidth="1"/>
    <col min="6150" max="6150" width="15.5" style="85" customWidth="1"/>
    <col min="6151" max="6151" width="5.25" style="85" customWidth="1"/>
    <col min="6152" max="6152" width="22.5" style="85" customWidth="1"/>
    <col min="6153" max="6153" width="4.75" style="85" customWidth="1"/>
    <col min="6154" max="6154" width="22.5" style="85" customWidth="1"/>
    <col min="6155" max="6155" width="5.375" style="85" customWidth="1"/>
    <col min="6156" max="6156" width="22.5" style="85" customWidth="1"/>
    <col min="6157" max="6402" width="9" style="85"/>
    <col min="6403" max="6403" width="5.25" style="85" customWidth="1"/>
    <col min="6404" max="6405" width="3.25" style="85" customWidth="1"/>
    <col min="6406" max="6406" width="15.5" style="85" customWidth="1"/>
    <col min="6407" max="6407" width="5.25" style="85" customWidth="1"/>
    <col min="6408" max="6408" width="22.5" style="85" customWidth="1"/>
    <col min="6409" max="6409" width="4.75" style="85" customWidth="1"/>
    <col min="6410" max="6410" width="22.5" style="85" customWidth="1"/>
    <col min="6411" max="6411" width="5.375" style="85" customWidth="1"/>
    <col min="6412" max="6412" width="22.5" style="85" customWidth="1"/>
    <col min="6413" max="6658" width="9" style="85"/>
    <col min="6659" max="6659" width="5.25" style="85" customWidth="1"/>
    <col min="6660" max="6661" width="3.25" style="85" customWidth="1"/>
    <col min="6662" max="6662" width="15.5" style="85" customWidth="1"/>
    <col min="6663" max="6663" width="5.25" style="85" customWidth="1"/>
    <col min="6664" max="6664" width="22.5" style="85" customWidth="1"/>
    <col min="6665" max="6665" width="4.75" style="85" customWidth="1"/>
    <col min="6666" max="6666" width="22.5" style="85" customWidth="1"/>
    <col min="6667" max="6667" width="5.375" style="85" customWidth="1"/>
    <col min="6668" max="6668" width="22.5" style="85" customWidth="1"/>
    <col min="6669" max="6914" width="9" style="85"/>
    <col min="6915" max="6915" width="5.25" style="85" customWidth="1"/>
    <col min="6916" max="6917" width="3.25" style="85" customWidth="1"/>
    <col min="6918" max="6918" width="15.5" style="85" customWidth="1"/>
    <col min="6919" max="6919" width="5.25" style="85" customWidth="1"/>
    <col min="6920" max="6920" width="22.5" style="85" customWidth="1"/>
    <col min="6921" max="6921" width="4.75" style="85" customWidth="1"/>
    <col min="6922" max="6922" width="22.5" style="85" customWidth="1"/>
    <col min="6923" max="6923" width="5.375" style="85" customWidth="1"/>
    <col min="6924" max="6924" width="22.5" style="85" customWidth="1"/>
    <col min="6925" max="7170" width="9" style="85"/>
    <col min="7171" max="7171" width="5.25" style="85" customWidth="1"/>
    <col min="7172" max="7173" width="3.25" style="85" customWidth="1"/>
    <col min="7174" max="7174" width="15.5" style="85" customWidth="1"/>
    <col min="7175" max="7175" width="5.25" style="85" customWidth="1"/>
    <col min="7176" max="7176" width="22.5" style="85" customWidth="1"/>
    <col min="7177" max="7177" width="4.75" style="85" customWidth="1"/>
    <col min="7178" max="7178" width="22.5" style="85" customWidth="1"/>
    <col min="7179" max="7179" width="5.375" style="85" customWidth="1"/>
    <col min="7180" max="7180" width="22.5" style="85" customWidth="1"/>
    <col min="7181" max="7426" width="9" style="85"/>
    <col min="7427" max="7427" width="5.25" style="85" customWidth="1"/>
    <col min="7428" max="7429" width="3.25" style="85" customWidth="1"/>
    <col min="7430" max="7430" width="15.5" style="85" customWidth="1"/>
    <col min="7431" max="7431" width="5.25" style="85" customWidth="1"/>
    <col min="7432" max="7432" width="22.5" style="85" customWidth="1"/>
    <col min="7433" max="7433" width="4.75" style="85" customWidth="1"/>
    <col min="7434" max="7434" width="22.5" style="85" customWidth="1"/>
    <col min="7435" max="7435" width="5.375" style="85" customWidth="1"/>
    <col min="7436" max="7436" width="22.5" style="85" customWidth="1"/>
    <col min="7437" max="7682" width="9" style="85"/>
    <col min="7683" max="7683" width="5.25" style="85" customWidth="1"/>
    <col min="7684" max="7685" width="3.25" style="85" customWidth="1"/>
    <col min="7686" max="7686" width="15.5" style="85" customWidth="1"/>
    <col min="7687" max="7687" width="5.25" style="85" customWidth="1"/>
    <col min="7688" max="7688" width="22.5" style="85" customWidth="1"/>
    <col min="7689" max="7689" width="4.75" style="85" customWidth="1"/>
    <col min="7690" max="7690" width="22.5" style="85" customWidth="1"/>
    <col min="7691" max="7691" width="5.375" style="85" customWidth="1"/>
    <col min="7692" max="7692" width="22.5" style="85" customWidth="1"/>
    <col min="7693" max="7938" width="9" style="85"/>
    <col min="7939" max="7939" width="5.25" style="85" customWidth="1"/>
    <col min="7940" max="7941" width="3.25" style="85" customWidth="1"/>
    <col min="7942" max="7942" width="15.5" style="85" customWidth="1"/>
    <col min="7943" max="7943" width="5.25" style="85" customWidth="1"/>
    <col min="7944" max="7944" width="22.5" style="85" customWidth="1"/>
    <col min="7945" max="7945" width="4.75" style="85" customWidth="1"/>
    <col min="7946" max="7946" width="22.5" style="85" customWidth="1"/>
    <col min="7947" max="7947" width="5.375" style="85" customWidth="1"/>
    <col min="7948" max="7948" width="22.5" style="85" customWidth="1"/>
    <col min="7949" max="8194" width="9" style="85"/>
    <col min="8195" max="8195" width="5.25" style="85" customWidth="1"/>
    <col min="8196" max="8197" width="3.25" style="85" customWidth="1"/>
    <col min="8198" max="8198" width="15.5" style="85" customWidth="1"/>
    <col min="8199" max="8199" width="5.25" style="85" customWidth="1"/>
    <col min="8200" max="8200" width="22.5" style="85" customWidth="1"/>
    <col min="8201" max="8201" width="4.75" style="85" customWidth="1"/>
    <col min="8202" max="8202" width="22.5" style="85" customWidth="1"/>
    <col min="8203" max="8203" width="5.375" style="85" customWidth="1"/>
    <col min="8204" max="8204" width="22.5" style="85" customWidth="1"/>
    <col min="8205" max="8450" width="9" style="85"/>
    <col min="8451" max="8451" width="5.25" style="85" customWidth="1"/>
    <col min="8452" max="8453" width="3.25" style="85" customWidth="1"/>
    <col min="8454" max="8454" width="15.5" style="85" customWidth="1"/>
    <col min="8455" max="8455" width="5.25" style="85" customWidth="1"/>
    <col min="8456" max="8456" width="22.5" style="85" customWidth="1"/>
    <col min="8457" max="8457" width="4.75" style="85" customWidth="1"/>
    <col min="8458" max="8458" width="22.5" style="85" customWidth="1"/>
    <col min="8459" max="8459" width="5.375" style="85" customWidth="1"/>
    <col min="8460" max="8460" width="22.5" style="85" customWidth="1"/>
    <col min="8461" max="8706" width="9" style="85"/>
    <col min="8707" max="8707" width="5.25" style="85" customWidth="1"/>
    <col min="8708" max="8709" width="3.25" style="85" customWidth="1"/>
    <col min="8710" max="8710" width="15.5" style="85" customWidth="1"/>
    <col min="8711" max="8711" width="5.25" style="85" customWidth="1"/>
    <col min="8712" max="8712" width="22.5" style="85" customWidth="1"/>
    <col min="8713" max="8713" width="4.75" style="85" customWidth="1"/>
    <col min="8714" max="8714" width="22.5" style="85" customWidth="1"/>
    <col min="8715" max="8715" width="5.375" style="85" customWidth="1"/>
    <col min="8716" max="8716" width="22.5" style="85" customWidth="1"/>
    <col min="8717" max="8962" width="9" style="85"/>
    <col min="8963" max="8963" width="5.25" style="85" customWidth="1"/>
    <col min="8964" max="8965" width="3.25" style="85" customWidth="1"/>
    <col min="8966" max="8966" width="15.5" style="85" customWidth="1"/>
    <col min="8967" max="8967" width="5.25" style="85" customWidth="1"/>
    <col min="8968" max="8968" width="22.5" style="85" customWidth="1"/>
    <col min="8969" max="8969" width="4.75" style="85" customWidth="1"/>
    <col min="8970" max="8970" width="22.5" style="85" customWidth="1"/>
    <col min="8971" max="8971" width="5.375" style="85" customWidth="1"/>
    <col min="8972" max="8972" width="22.5" style="85" customWidth="1"/>
    <col min="8973" max="9218" width="9" style="85"/>
    <col min="9219" max="9219" width="5.25" style="85" customWidth="1"/>
    <col min="9220" max="9221" width="3.25" style="85" customWidth="1"/>
    <col min="9222" max="9222" width="15.5" style="85" customWidth="1"/>
    <col min="9223" max="9223" width="5.25" style="85" customWidth="1"/>
    <col min="9224" max="9224" width="22.5" style="85" customWidth="1"/>
    <col min="9225" max="9225" width="4.75" style="85" customWidth="1"/>
    <col min="9226" max="9226" width="22.5" style="85" customWidth="1"/>
    <col min="9227" max="9227" width="5.375" style="85" customWidth="1"/>
    <col min="9228" max="9228" width="22.5" style="85" customWidth="1"/>
    <col min="9229" max="9474" width="9" style="85"/>
    <col min="9475" max="9475" width="5.25" style="85" customWidth="1"/>
    <col min="9476" max="9477" width="3.25" style="85" customWidth="1"/>
    <col min="9478" max="9478" width="15.5" style="85" customWidth="1"/>
    <col min="9479" max="9479" width="5.25" style="85" customWidth="1"/>
    <col min="9480" max="9480" width="22.5" style="85" customWidth="1"/>
    <col min="9481" max="9481" width="4.75" style="85" customWidth="1"/>
    <col min="9482" max="9482" width="22.5" style="85" customWidth="1"/>
    <col min="9483" max="9483" width="5.375" style="85" customWidth="1"/>
    <col min="9484" max="9484" width="22.5" style="85" customWidth="1"/>
    <col min="9485" max="9730" width="9" style="85"/>
    <col min="9731" max="9731" width="5.25" style="85" customWidth="1"/>
    <col min="9732" max="9733" width="3.25" style="85" customWidth="1"/>
    <col min="9734" max="9734" width="15.5" style="85" customWidth="1"/>
    <col min="9735" max="9735" width="5.25" style="85" customWidth="1"/>
    <col min="9736" max="9736" width="22.5" style="85" customWidth="1"/>
    <col min="9737" max="9737" width="4.75" style="85" customWidth="1"/>
    <col min="9738" max="9738" width="22.5" style="85" customWidth="1"/>
    <col min="9739" max="9739" width="5.375" style="85" customWidth="1"/>
    <col min="9740" max="9740" width="22.5" style="85" customWidth="1"/>
    <col min="9741" max="9986" width="9" style="85"/>
    <col min="9987" max="9987" width="5.25" style="85" customWidth="1"/>
    <col min="9988" max="9989" width="3.25" style="85" customWidth="1"/>
    <col min="9990" max="9990" width="15.5" style="85" customWidth="1"/>
    <col min="9991" max="9991" width="5.25" style="85" customWidth="1"/>
    <col min="9992" max="9992" width="22.5" style="85" customWidth="1"/>
    <col min="9993" max="9993" width="4.75" style="85" customWidth="1"/>
    <col min="9994" max="9994" width="22.5" style="85" customWidth="1"/>
    <col min="9995" max="9995" width="5.375" style="85" customWidth="1"/>
    <col min="9996" max="9996" width="22.5" style="85" customWidth="1"/>
    <col min="9997" max="10242" width="9" style="85"/>
    <col min="10243" max="10243" width="5.25" style="85" customWidth="1"/>
    <col min="10244" max="10245" width="3.25" style="85" customWidth="1"/>
    <col min="10246" max="10246" width="15.5" style="85" customWidth="1"/>
    <col min="10247" max="10247" width="5.25" style="85" customWidth="1"/>
    <col min="10248" max="10248" width="22.5" style="85" customWidth="1"/>
    <col min="10249" max="10249" width="4.75" style="85" customWidth="1"/>
    <col min="10250" max="10250" width="22.5" style="85" customWidth="1"/>
    <col min="10251" max="10251" width="5.375" style="85" customWidth="1"/>
    <col min="10252" max="10252" width="22.5" style="85" customWidth="1"/>
    <col min="10253" max="10498" width="9" style="85"/>
    <col min="10499" max="10499" width="5.25" style="85" customWidth="1"/>
    <col min="10500" max="10501" width="3.25" style="85" customWidth="1"/>
    <col min="10502" max="10502" width="15.5" style="85" customWidth="1"/>
    <col min="10503" max="10503" width="5.25" style="85" customWidth="1"/>
    <col min="10504" max="10504" width="22.5" style="85" customWidth="1"/>
    <col min="10505" max="10505" width="4.75" style="85" customWidth="1"/>
    <col min="10506" max="10506" width="22.5" style="85" customWidth="1"/>
    <col min="10507" max="10507" width="5.375" style="85" customWidth="1"/>
    <col min="10508" max="10508" width="22.5" style="85" customWidth="1"/>
    <col min="10509" max="10754" width="9" style="85"/>
    <col min="10755" max="10755" width="5.25" style="85" customWidth="1"/>
    <col min="10756" max="10757" width="3.25" style="85" customWidth="1"/>
    <col min="10758" max="10758" width="15.5" style="85" customWidth="1"/>
    <col min="10759" max="10759" width="5.25" style="85" customWidth="1"/>
    <col min="10760" max="10760" width="22.5" style="85" customWidth="1"/>
    <col min="10761" max="10761" width="4.75" style="85" customWidth="1"/>
    <col min="10762" max="10762" width="22.5" style="85" customWidth="1"/>
    <col min="10763" max="10763" width="5.375" style="85" customWidth="1"/>
    <col min="10764" max="10764" width="22.5" style="85" customWidth="1"/>
    <col min="10765" max="11010" width="9" style="85"/>
    <col min="11011" max="11011" width="5.25" style="85" customWidth="1"/>
    <col min="11012" max="11013" width="3.25" style="85" customWidth="1"/>
    <col min="11014" max="11014" width="15.5" style="85" customWidth="1"/>
    <col min="11015" max="11015" width="5.25" style="85" customWidth="1"/>
    <col min="11016" max="11016" width="22.5" style="85" customWidth="1"/>
    <col min="11017" max="11017" width="4.75" style="85" customWidth="1"/>
    <col min="11018" max="11018" width="22.5" style="85" customWidth="1"/>
    <col min="11019" max="11019" width="5.375" style="85" customWidth="1"/>
    <col min="11020" max="11020" width="22.5" style="85" customWidth="1"/>
    <col min="11021" max="11266" width="9" style="85"/>
    <col min="11267" max="11267" width="5.25" style="85" customWidth="1"/>
    <col min="11268" max="11269" width="3.25" style="85" customWidth="1"/>
    <col min="11270" max="11270" width="15.5" style="85" customWidth="1"/>
    <col min="11271" max="11271" width="5.25" style="85" customWidth="1"/>
    <col min="11272" max="11272" width="22.5" style="85" customWidth="1"/>
    <col min="11273" max="11273" width="4.75" style="85" customWidth="1"/>
    <col min="11274" max="11274" width="22.5" style="85" customWidth="1"/>
    <col min="11275" max="11275" width="5.375" style="85" customWidth="1"/>
    <col min="11276" max="11276" width="22.5" style="85" customWidth="1"/>
    <col min="11277" max="11522" width="9" style="85"/>
    <col min="11523" max="11523" width="5.25" style="85" customWidth="1"/>
    <col min="11524" max="11525" width="3.25" style="85" customWidth="1"/>
    <col min="11526" max="11526" width="15.5" style="85" customWidth="1"/>
    <col min="11527" max="11527" width="5.25" style="85" customWidth="1"/>
    <col min="11528" max="11528" width="22.5" style="85" customWidth="1"/>
    <col min="11529" max="11529" width="4.75" style="85" customWidth="1"/>
    <col min="11530" max="11530" width="22.5" style="85" customWidth="1"/>
    <col min="11531" max="11531" width="5.375" style="85" customWidth="1"/>
    <col min="11532" max="11532" width="22.5" style="85" customWidth="1"/>
    <col min="11533" max="11778" width="9" style="85"/>
    <col min="11779" max="11779" width="5.25" style="85" customWidth="1"/>
    <col min="11780" max="11781" width="3.25" style="85" customWidth="1"/>
    <col min="11782" max="11782" width="15.5" style="85" customWidth="1"/>
    <col min="11783" max="11783" width="5.25" style="85" customWidth="1"/>
    <col min="11784" max="11784" width="22.5" style="85" customWidth="1"/>
    <col min="11785" max="11785" width="4.75" style="85" customWidth="1"/>
    <col min="11786" max="11786" width="22.5" style="85" customWidth="1"/>
    <col min="11787" max="11787" width="5.375" style="85" customWidth="1"/>
    <col min="11788" max="11788" width="22.5" style="85" customWidth="1"/>
    <col min="11789" max="12034" width="9" style="85"/>
    <col min="12035" max="12035" width="5.25" style="85" customWidth="1"/>
    <col min="12036" max="12037" width="3.25" style="85" customWidth="1"/>
    <col min="12038" max="12038" width="15.5" style="85" customWidth="1"/>
    <col min="12039" max="12039" width="5.25" style="85" customWidth="1"/>
    <col min="12040" max="12040" width="22.5" style="85" customWidth="1"/>
    <col min="12041" max="12041" width="4.75" style="85" customWidth="1"/>
    <col min="12042" max="12042" width="22.5" style="85" customWidth="1"/>
    <col min="12043" max="12043" width="5.375" style="85" customWidth="1"/>
    <col min="12044" max="12044" width="22.5" style="85" customWidth="1"/>
    <col min="12045" max="12290" width="9" style="85"/>
    <col min="12291" max="12291" width="5.25" style="85" customWidth="1"/>
    <col min="12292" max="12293" width="3.25" style="85" customWidth="1"/>
    <col min="12294" max="12294" width="15.5" style="85" customWidth="1"/>
    <col min="12295" max="12295" width="5.25" style="85" customWidth="1"/>
    <col min="12296" max="12296" width="22.5" style="85" customWidth="1"/>
    <col min="12297" max="12297" width="4.75" style="85" customWidth="1"/>
    <col min="12298" max="12298" width="22.5" style="85" customWidth="1"/>
    <col min="12299" max="12299" width="5.375" style="85" customWidth="1"/>
    <col min="12300" max="12300" width="22.5" style="85" customWidth="1"/>
    <col min="12301" max="12546" width="9" style="85"/>
    <col min="12547" max="12547" width="5.25" style="85" customWidth="1"/>
    <col min="12548" max="12549" width="3.25" style="85" customWidth="1"/>
    <col min="12550" max="12550" width="15.5" style="85" customWidth="1"/>
    <col min="12551" max="12551" width="5.25" style="85" customWidth="1"/>
    <col min="12552" max="12552" width="22.5" style="85" customWidth="1"/>
    <col min="12553" max="12553" width="4.75" style="85" customWidth="1"/>
    <col min="12554" max="12554" width="22.5" style="85" customWidth="1"/>
    <col min="12555" max="12555" width="5.375" style="85" customWidth="1"/>
    <col min="12556" max="12556" width="22.5" style="85" customWidth="1"/>
    <col min="12557" max="12802" width="9" style="85"/>
    <col min="12803" max="12803" width="5.25" style="85" customWidth="1"/>
    <col min="12804" max="12805" width="3.25" style="85" customWidth="1"/>
    <col min="12806" max="12806" width="15.5" style="85" customWidth="1"/>
    <col min="12807" max="12807" width="5.25" style="85" customWidth="1"/>
    <col min="12808" max="12808" width="22.5" style="85" customWidth="1"/>
    <col min="12809" max="12809" width="4.75" style="85" customWidth="1"/>
    <col min="12810" max="12810" width="22.5" style="85" customWidth="1"/>
    <col min="12811" max="12811" width="5.375" style="85" customWidth="1"/>
    <col min="12812" max="12812" width="22.5" style="85" customWidth="1"/>
    <col min="12813" max="13058" width="9" style="85"/>
    <col min="13059" max="13059" width="5.25" style="85" customWidth="1"/>
    <col min="13060" max="13061" width="3.25" style="85" customWidth="1"/>
    <col min="13062" max="13062" width="15.5" style="85" customWidth="1"/>
    <col min="13063" max="13063" width="5.25" style="85" customWidth="1"/>
    <col min="13064" max="13064" width="22.5" style="85" customWidth="1"/>
    <col min="13065" max="13065" width="4.75" style="85" customWidth="1"/>
    <col min="13066" max="13066" width="22.5" style="85" customWidth="1"/>
    <col min="13067" max="13067" width="5.375" style="85" customWidth="1"/>
    <col min="13068" max="13068" width="22.5" style="85" customWidth="1"/>
    <col min="13069" max="13314" width="9" style="85"/>
    <col min="13315" max="13315" width="5.25" style="85" customWidth="1"/>
    <col min="13316" max="13317" width="3.25" style="85" customWidth="1"/>
    <col min="13318" max="13318" width="15.5" style="85" customWidth="1"/>
    <col min="13319" max="13319" width="5.25" style="85" customWidth="1"/>
    <col min="13320" max="13320" width="22.5" style="85" customWidth="1"/>
    <col min="13321" max="13321" width="4.75" style="85" customWidth="1"/>
    <col min="13322" max="13322" width="22.5" style="85" customWidth="1"/>
    <col min="13323" max="13323" width="5.375" style="85" customWidth="1"/>
    <col min="13324" max="13324" width="22.5" style="85" customWidth="1"/>
    <col min="13325" max="13570" width="9" style="85"/>
    <col min="13571" max="13571" width="5.25" style="85" customWidth="1"/>
    <col min="13572" max="13573" width="3.25" style="85" customWidth="1"/>
    <col min="13574" max="13574" width="15.5" style="85" customWidth="1"/>
    <col min="13575" max="13575" width="5.25" style="85" customWidth="1"/>
    <col min="13576" max="13576" width="22.5" style="85" customWidth="1"/>
    <col min="13577" max="13577" width="4.75" style="85" customWidth="1"/>
    <col min="13578" max="13578" width="22.5" style="85" customWidth="1"/>
    <col min="13579" max="13579" width="5.375" style="85" customWidth="1"/>
    <col min="13580" max="13580" width="22.5" style="85" customWidth="1"/>
    <col min="13581" max="13826" width="9" style="85"/>
    <col min="13827" max="13827" width="5.25" style="85" customWidth="1"/>
    <col min="13828" max="13829" width="3.25" style="85" customWidth="1"/>
    <col min="13830" max="13830" width="15.5" style="85" customWidth="1"/>
    <col min="13831" max="13831" width="5.25" style="85" customWidth="1"/>
    <col min="13832" max="13832" width="22.5" style="85" customWidth="1"/>
    <col min="13833" max="13833" width="4.75" style="85" customWidth="1"/>
    <col min="13834" max="13834" width="22.5" style="85" customWidth="1"/>
    <col min="13835" max="13835" width="5.375" style="85" customWidth="1"/>
    <col min="13836" max="13836" width="22.5" style="85" customWidth="1"/>
    <col min="13837" max="14082" width="9" style="85"/>
    <col min="14083" max="14083" width="5.25" style="85" customWidth="1"/>
    <col min="14084" max="14085" width="3.25" style="85" customWidth="1"/>
    <col min="14086" max="14086" width="15.5" style="85" customWidth="1"/>
    <col min="14087" max="14087" width="5.25" style="85" customWidth="1"/>
    <col min="14088" max="14088" width="22.5" style="85" customWidth="1"/>
    <col min="14089" max="14089" width="4.75" style="85" customWidth="1"/>
    <col min="14090" max="14090" width="22.5" style="85" customWidth="1"/>
    <col min="14091" max="14091" width="5.375" style="85" customWidth="1"/>
    <col min="14092" max="14092" width="22.5" style="85" customWidth="1"/>
    <col min="14093" max="14338" width="9" style="85"/>
    <col min="14339" max="14339" width="5.25" style="85" customWidth="1"/>
    <col min="14340" max="14341" width="3.25" style="85" customWidth="1"/>
    <col min="14342" max="14342" width="15.5" style="85" customWidth="1"/>
    <col min="14343" max="14343" width="5.25" style="85" customWidth="1"/>
    <col min="14344" max="14344" width="22.5" style="85" customWidth="1"/>
    <col min="14345" max="14345" width="4.75" style="85" customWidth="1"/>
    <col min="14346" max="14346" width="22.5" style="85" customWidth="1"/>
    <col min="14347" max="14347" width="5.375" style="85" customWidth="1"/>
    <col min="14348" max="14348" width="22.5" style="85" customWidth="1"/>
    <col min="14349" max="14594" width="9" style="85"/>
    <col min="14595" max="14595" width="5.25" style="85" customWidth="1"/>
    <col min="14596" max="14597" width="3.25" style="85" customWidth="1"/>
    <col min="14598" max="14598" width="15.5" style="85" customWidth="1"/>
    <col min="14599" max="14599" width="5.25" style="85" customWidth="1"/>
    <col min="14600" max="14600" width="22.5" style="85" customWidth="1"/>
    <col min="14601" max="14601" width="4.75" style="85" customWidth="1"/>
    <col min="14602" max="14602" width="22.5" style="85" customWidth="1"/>
    <col min="14603" max="14603" width="5.375" style="85" customWidth="1"/>
    <col min="14604" max="14604" width="22.5" style="85" customWidth="1"/>
    <col min="14605" max="14850" width="9" style="85"/>
    <col min="14851" max="14851" width="5.25" style="85" customWidth="1"/>
    <col min="14852" max="14853" width="3.25" style="85" customWidth="1"/>
    <col min="14854" max="14854" width="15.5" style="85" customWidth="1"/>
    <col min="14855" max="14855" width="5.25" style="85" customWidth="1"/>
    <col min="14856" max="14856" width="22.5" style="85" customWidth="1"/>
    <col min="14857" max="14857" width="4.75" style="85" customWidth="1"/>
    <col min="14858" max="14858" width="22.5" style="85" customWidth="1"/>
    <col min="14859" max="14859" width="5.375" style="85" customWidth="1"/>
    <col min="14860" max="14860" width="22.5" style="85" customWidth="1"/>
    <col min="14861" max="15106" width="9" style="85"/>
    <col min="15107" max="15107" width="5.25" style="85" customWidth="1"/>
    <col min="15108" max="15109" width="3.25" style="85" customWidth="1"/>
    <col min="15110" max="15110" width="15.5" style="85" customWidth="1"/>
    <col min="15111" max="15111" width="5.25" style="85" customWidth="1"/>
    <col min="15112" max="15112" width="22.5" style="85" customWidth="1"/>
    <col min="15113" max="15113" width="4.75" style="85" customWidth="1"/>
    <col min="15114" max="15114" width="22.5" style="85" customWidth="1"/>
    <col min="15115" max="15115" width="5.375" style="85" customWidth="1"/>
    <col min="15116" max="15116" width="22.5" style="85" customWidth="1"/>
    <col min="15117" max="15362" width="9" style="85"/>
    <col min="15363" max="15363" width="5.25" style="85" customWidth="1"/>
    <col min="15364" max="15365" width="3.25" style="85" customWidth="1"/>
    <col min="15366" max="15366" width="15.5" style="85" customWidth="1"/>
    <col min="15367" max="15367" width="5.25" style="85" customWidth="1"/>
    <col min="15368" max="15368" width="22.5" style="85" customWidth="1"/>
    <col min="15369" max="15369" width="4.75" style="85" customWidth="1"/>
    <col min="15370" max="15370" width="22.5" style="85" customWidth="1"/>
    <col min="15371" max="15371" width="5.375" style="85" customWidth="1"/>
    <col min="15372" max="15372" width="22.5" style="85" customWidth="1"/>
    <col min="15373" max="15618" width="9" style="85"/>
    <col min="15619" max="15619" width="5.25" style="85" customWidth="1"/>
    <col min="15620" max="15621" width="3.25" style="85" customWidth="1"/>
    <col min="15622" max="15622" width="15.5" style="85" customWidth="1"/>
    <col min="15623" max="15623" width="5.25" style="85" customWidth="1"/>
    <col min="15624" max="15624" width="22.5" style="85" customWidth="1"/>
    <col min="15625" max="15625" width="4.75" style="85" customWidth="1"/>
    <col min="15626" max="15626" width="22.5" style="85" customWidth="1"/>
    <col min="15627" max="15627" width="5.375" style="85" customWidth="1"/>
    <col min="15628" max="15628" width="22.5" style="85" customWidth="1"/>
    <col min="15629" max="15874" width="9" style="85"/>
    <col min="15875" max="15875" width="5.25" style="85" customWidth="1"/>
    <col min="15876" max="15877" width="3.25" style="85" customWidth="1"/>
    <col min="15878" max="15878" width="15.5" style="85" customWidth="1"/>
    <col min="15879" max="15879" width="5.25" style="85" customWidth="1"/>
    <col min="15880" max="15880" width="22.5" style="85" customWidth="1"/>
    <col min="15881" max="15881" width="4.75" style="85" customWidth="1"/>
    <col min="15882" max="15882" width="22.5" style="85" customWidth="1"/>
    <col min="15883" max="15883" width="5.375" style="85" customWidth="1"/>
    <col min="15884" max="15884" width="22.5" style="85" customWidth="1"/>
    <col min="15885" max="16130" width="9" style="85"/>
    <col min="16131" max="16131" width="5.25" style="85" customWidth="1"/>
    <col min="16132" max="16133" width="3.25" style="85" customWidth="1"/>
    <col min="16134" max="16134" width="15.5" style="85" customWidth="1"/>
    <col min="16135" max="16135" width="5.25" style="85" customWidth="1"/>
    <col min="16136" max="16136" width="22.5" style="85" customWidth="1"/>
    <col min="16137" max="16137" width="4.75" style="85" customWidth="1"/>
    <col min="16138" max="16138" width="22.5" style="85" customWidth="1"/>
    <col min="16139" max="16139" width="5.375" style="85" customWidth="1"/>
    <col min="16140" max="16140" width="22.5" style="85" customWidth="1"/>
    <col min="16141" max="16384" width="9" style="85"/>
  </cols>
  <sheetData>
    <row r="1" spans="1:16" ht="13.5" x14ac:dyDescent="0.15">
      <c r="A1" s="220" t="s">
        <v>84</v>
      </c>
      <c r="B1" s="221" t="s">
        <v>56</v>
      </c>
      <c r="C1" s="221" t="s">
        <v>57</v>
      </c>
      <c r="D1" s="221" t="s">
        <v>58</v>
      </c>
      <c r="E1" s="223" t="s">
        <v>85</v>
      </c>
      <c r="F1" s="223"/>
      <c r="G1" s="223"/>
      <c r="H1" s="221"/>
      <c r="I1" s="223" t="s">
        <v>86</v>
      </c>
      <c r="J1" s="223"/>
      <c r="K1" s="223"/>
      <c r="L1" s="221"/>
      <c r="M1" s="223" t="s">
        <v>87</v>
      </c>
      <c r="N1" s="223"/>
      <c r="O1" s="223"/>
      <c r="P1" s="221"/>
    </row>
    <row r="2" spans="1:16" ht="13.5" x14ac:dyDescent="0.15">
      <c r="A2" s="220"/>
      <c r="B2" s="221"/>
      <c r="C2" s="221"/>
      <c r="D2" s="221"/>
      <c r="E2" s="172" t="s">
        <v>88</v>
      </c>
      <c r="F2" s="172" t="s">
        <v>17</v>
      </c>
      <c r="G2" s="172" t="s">
        <v>18</v>
      </c>
      <c r="H2" s="171" t="s">
        <v>89</v>
      </c>
      <c r="I2" s="172" t="s">
        <v>88</v>
      </c>
      <c r="J2" s="172" t="s">
        <v>17</v>
      </c>
      <c r="K2" s="172" t="s">
        <v>18</v>
      </c>
      <c r="L2" s="171" t="s">
        <v>89</v>
      </c>
      <c r="M2" s="172" t="s">
        <v>88</v>
      </c>
      <c r="N2" s="172" t="s">
        <v>17</v>
      </c>
      <c r="O2" s="172" t="s">
        <v>18</v>
      </c>
      <c r="P2" s="171" t="s">
        <v>89</v>
      </c>
    </row>
    <row r="3" spans="1:16" x14ac:dyDescent="0.15">
      <c r="A3" s="169">
        <v>1</v>
      </c>
      <c r="B3" s="170">
        <f>氏名・生年月日・入卒!B6</f>
        <v>0</v>
      </c>
      <c r="C3" s="170">
        <f>氏名・生年月日・入卒!C6</f>
        <v>0</v>
      </c>
      <c r="D3" s="170">
        <f>氏名・生年月日・入卒!D6</f>
        <v>0</v>
      </c>
      <c r="E3" s="87"/>
      <c r="F3" s="87"/>
      <c r="G3" s="87"/>
      <c r="H3" s="86"/>
      <c r="I3" s="87"/>
      <c r="J3" s="87"/>
      <c r="K3" s="87"/>
      <c r="L3" s="86"/>
      <c r="M3" s="87"/>
      <c r="N3" s="87"/>
      <c r="O3" s="87"/>
      <c r="P3" s="86"/>
    </row>
    <row r="4" spans="1:16" x14ac:dyDescent="0.15">
      <c r="A4" s="169">
        <v>2</v>
      </c>
      <c r="B4" s="170">
        <f>氏名・生年月日・入卒!B7</f>
        <v>0</v>
      </c>
      <c r="C4" s="170">
        <f>氏名・生年月日・入卒!C7</f>
        <v>0</v>
      </c>
      <c r="D4" s="170">
        <f>氏名・生年月日・入卒!D7</f>
        <v>0</v>
      </c>
      <c r="E4" s="87"/>
      <c r="F4" s="87"/>
      <c r="G4" s="87"/>
      <c r="H4" s="86"/>
      <c r="I4" s="87"/>
      <c r="J4" s="87"/>
      <c r="K4" s="87"/>
      <c r="L4" s="86"/>
      <c r="M4" s="87"/>
      <c r="N4" s="87"/>
      <c r="O4" s="87"/>
      <c r="P4" s="86"/>
    </row>
    <row r="5" spans="1:16" x14ac:dyDescent="0.15">
      <c r="A5" s="169">
        <v>3</v>
      </c>
      <c r="B5" s="170">
        <f>氏名・生年月日・入卒!B8</f>
        <v>0</v>
      </c>
      <c r="C5" s="170">
        <f>氏名・生年月日・入卒!C8</f>
        <v>0</v>
      </c>
      <c r="D5" s="170">
        <f>氏名・生年月日・入卒!D8</f>
        <v>0</v>
      </c>
      <c r="E5" s="87"/>
      <c r="F5" s="87"/>
      <c r="G5" s="87"/>
      <c r="H5" s="86"/>
      <c r="I5" s="87"/>
      <c r="J5" s="87"/>
      <c r="K5" s="87"/>
      <c r="L5" s="86"/>
      <c r="M5" s="87"/>
      <c r="N5" s="87"/>
      <c r="O5" s="87"/>
      <c r="P5" s="86"/>
    </row>
    <row r="6" spans="1:16" x14ac:dyDescent="0.15">
      <c r="A6" s="169">
        <v>4</v>
      </c>
      <c r="B6" s="170">
        <f>氏名・生年月日・入卒!B9</f>
        <v>0</v>
      </c>
      <c r="C6" s="170">
        <f>氏名・生年月日・入卒!C9</f>
        <v>0</v>
      </c>
      <c r="D6" s="170">
        <f>氏名・生年月日・入卒!D9</f>
        <v>0</v>
      </c>
      <c r="E6" s="87"/>
      <c r="F6" s="87"/>
      <c r="G6" s="87"/>
      <c r="H6" s="86"/>
      <c r="I6" s="87"/>
      <c r="J6" s="87"/>
      <c r="K6" s="87"/>
      <c r="L6" s="86"/>
      <c r="M6" s="87"/>
      <c r="N6" s="87"/>
      <c r="O6" s="87"/>
      <c r="P6" s="86"/>
    </row>
    <row r="7" spans="1:16" x14ac:dyDescent="0.15">
      <c r="A7" s="169">
        <v>5</v>
      </c>
      <c r="B7" s="170">
        <f>氏名・生年月日・入卒!B10</f>
        <v>0</v>
      </c>
      <c r="C7" s="170">
        <f>氏名・生年月日・入卒!C10</f>
        <v>0</v>
      </c>
      <c r="D7" s="170">
        <f>氏名・生年月日・入卒!D10</f>
        <v>0</v>
      </c>
      <c r="E7" s="87"/>
      <c r="F7" s="87"/>
      <c r="G7" s="87"/>
      <c r="H7" s="86"/>
      <c r="I7" s="87"/>
      <c r="J7" s="87"/>
      <c r="K7" s="87"/>
      <c r="L7" s="86"/>
      <c r="M7" s="87"/>
      <c r="N7" s="87"/>
      <c r="O7" s="87"/>
      <c r="P7" s="86"/>
    </row>
    <row r="8" spans="1:16" x14ac:dyDescent="0.15">
      <c r="A8" s="169">
        <v>6</v>
      </c>
      <c r="B8" s="170">
        <f>氏名・生年月日・入卒!B11</f>
        <v>0</v>
      </c>
      <c r="C8" s="170">
        <f>氏名・生年月日・入卒!C11</f>
        <v>0</v>
      </c>
      <c r="D8" s="170">
        <f>氏名・生年月日・入卒!D11</f>
        <v>0</v>
      </c>
      <c r="E8" s="87"/>
      <c r="F8" s="87"/>
      <c r="G8" s="87"/>
      <c r="H8" s="86"/>
      <c r="I8" s="87"/>
      <c r="J8" s="87"/>
      <c r="K8" s="87"/>
      <c r="L8" s="86"/>
      <c r="M8" s="87"/>
      <c r="N8" s="87"/>
      <c r="O8" s="87"/>
      <c r="P8" s="86"/>
    </row>
    <row r="9" spans="1:16" x14ac:dyDescent="0.15">
      <c r="A9" s="169">
        <v>7</v>
      </c>
      <c r="B9" s="170">
        <f>氏名・生年月日・入卒!B12</f>
        <v>0</v>
      </c>
      <c r="C9" s="170">
        <f>氏名・生年月日・入卒!C12</f>
        <v>0</v>
      </c>
      <c r="D9" s="170">
        <f>氏名・生年月日・入卒!D12</f>
        <v>0</v>
      </c>
      <c r="E9" s="87"/>
      <c r="F9" s="87"/>
      <c r="G9" s="87"/>
      <c r="H9" s="86"/>
      <c r="I9" s="87"/>
      <c r="J9" s="87"/>
      <c r="K9" s="87"/>
      <c r="L9" s="86"/>
      <c r="M9" s="87"/>
      <c r="N9" s="87"/>
      <c r="O9" s="87"/>
      <c r="P9" s="86"/>
    </row>
    <row r="10" spans="1:16" x14ac:dyDescent="0.15">
      <c r="A10" s="169">
        <v>8</v>
      </c>
      <c r="B10" s="170">
        <f>氏名・生年月日・入卒!B13</f>
        <v>0</v>
      </c>
      <c r="C10" s="170">
        <f>氏名・生年月日・入卒!C13</f>
        <v>0</v>
      </c>
      <c r="D10" s="170">
        <f>氏名・生年月日・入卒!D13</f>
        <v>0</v>
      </c>
      <c r="E10" s="87"/>
      <c r="F10" s="87"/>
      <c r="G10" s="87"/>
      <c r="H10" s="86"/>
      <c r="I10" s="87"/>
      <c r="J10" s="87"/>
      <c r="K10" s="87"/>
      <c r="L10" s="86"/>
      <c r="M10" s="87"/>
      <c r="N10" s="87"/>
      <c r="O10" s="87"/>
      <c r="P10" s="86"/>
    </row>
    <row r="11" spans="1:16" x14ac:dyDescent="0.15">
      <c r="A11" s="169">
        <v>9</v>
      </c>
      <c r="B11" s="170">
        <f>氏名・生年月日・入卒!B14</f>
        <v>0</v>
      </c>
      <c r="C11" s="170">
        <f>氏名・生年月日・入卒!C14</f>
        <v>0</v>
      </c>
      <c r="D11" s="170">
        <f>氏名・生年月日・入卒!D14</f>
        <v>0</v>
      </c>
      <c r="E11" s="87"/>
      <c r="F11" s="87"/>
      <c r="G11" s="87"/>
      <c r="H11" s="86"/>
      <c r="I11" s="87"/>
      <c r="J11" s="87"/>
      <c r="K11" s="87"/>
      <c r="L11" s="86"/>
      <c r="M11" s="87"/>
      <c r="N11" s="87"/>
      <c r="O11" s="87"/>
      <c r="P11" s="86"/>
    </row>
    <row r="12" spans="1:16" x14ac:dyDescent="0.15">
      <c r="A12" s="169">
        <v>10</v>
      </c>
      <c r="B12" s="170">
        <f>氏名・生年月日・入卒!B15</f>
        <v>0</v>
      </c>
      <c r="C12" s="170">
        <f>氏名・生年月日・入卒!C15</f>
        <v>0</v>
      </c>
      <c r="D12" s="170">
        <f>氏名・生年月日・入卒!D15</f>
        <v>0</v>
      </c>
      <c r="E12" s="87"/>
      <c r="F12" s="87"/>
      <c r="G12" s="87"/>
      <c r="H12" s="86"/>
      <c r="I12" s="87"/>
      <c r="J12" s="87"/>
      <c r="K12" s="87"/>
      <c r="L12" s="86"/>
      <c r="M12" s="87"/>
      <c r="N12" s="87"/>
      <c r="O12" s="87"/>
      <c r="P12" s="86"/>
    </row>
    <row r="13" spans="1:16" x14ac:dyDescent="0.15">
      <c r="A13" s="169">
        <v>11</v>
      </c>
      <c r="B13" s="170">
        <f>氏名・生年月日・入卒!B16</f>
        <v>0</v>
      </c>
      <c r="C13" s="170">
        <f>氏名・生年月日・入卒!C16</f>
        <v>0</v>
      </c>
      <c r="D13" s="170">
        <f>氏名・生年月日・入卒!D16</f>
        <v>0</v>
      </c>
      <c r="E13" s="87"/>
      <c r="F13" s="87"/>
      <c r="G13" s="87"/>
      <c r="H13" s="86"/>
      <c r="I13" s="87"/>
      <c r="J13" s="87"/>
      <c r="K13" s="87"/>
      <c r="L13" s="86"/>
      <c r="M13" s="87"/>
      <c r="N13" s="87"/>
      <c r="O13" s="87"/>
      <c r="P13" s="86"/>
    </row>
    <row r="14" spans="1:16" x14ac:dyDescent="0.15">
      <c r="A14" s="169">
        <v>12</v>
      </c>
      <c r="B14" s="170">
        <f>氏名・生年月日・入卒!B17</f>
        <v>0</v>
      </c>
      <c r="C14" s="170">
        <f>氏名・生年月日・入卒!C17</f>
        <v>0</v>
      </c>
      <c r="D14" s="170">
        <f>氏名・生年月日・入卒!D17</f>
        <v>0</v>
      </c>
      <c r="E14" s="87"/>
      <c r="F14" s="87"/>
      <c r="G14" s="87"/>
      <c r="H14" s="86"/>
      <c r="I14" s="87"/>
      <c r="J14" s="87"/>
      <c r="K14" s="87"/>
      <c r="L14" s="86"/>
      <c r="M14" s="87"/>
      <c r="N14" s="87"/>
      <c r="O14" s="87"/>
      <c r="P14" s="86"/>
    </row>
    <row r="15" spans="1:16" x14ac:dyDescent="0.15">
      <c r="A15" s="169">
        <v>13</v>
      </c>
      <c r="B15" s="170">
        <f>氏名・生年月日・入卒!B18</f>
        <v>0</v>
      </c>
      <c r="C15" s="170">
        <f>氏名・生年月日・入卒!C18</f>
        <v>0</v>
      </c>
      <c r="D15" s="170">
        <f>氏名・生年月日・入卒!D18</f>
        <v>0</v>
      </c>
      <c r="E15" s="87"/>
      <c r="F15" s="87"/>
      <c r="G15" s="87"/>
      <c r="H15" s="86"/>
      <c r="I15" s="87"/>
      <c r="J15" s="87"/>
      <c r="K15" s="87"/>
      <c r="L15" s="86"/>
      <c r="M15" s="87"/>
      <c r="N15" s="87"/>
      <c r="O15" s="87"/>
      <c r="P15" s="86"/>
    </row>
    <row r="16" spans="1:16" x14ac:dyDescent="0.15">
      <c r="A16" s="169">
        <v>14</v>
      </c>
      <c r="B16" s="170">
        <f>氏名・生年月日・入卒!B19</f>
        <v>0</v>
      </c>
      <c r="C16" s="170">
        <f>氏名・生年月日・入卒!C19</f>
        <v>0</v>
      </c>
      <c r="D16" s="170">
        <f>氏名・生年月日・入卒!D19</f>
        <v>0</v>
      </c>
      <c r="E16" s="87"/>
      <c r="F16" s="87"/>
      <c r="G16" s="87"/>
      <c r="H16" s="86"/>
      <c r="I16" s="87"/>
      <c r="J16" s="87"/>
      <c r="K16" s="87"/>
      <c r="L16" s="86"/>
      <c r="M16" s="87"/>
      <c r="N16" s="87"/>
      <c r="O16" s="87"/>
      <c r="P16" s="86"/>
    </row>
    <row r="17" spans="1:16" x14ac:dyDescent="0.15">
      <c r="A17" s="169">
        <v>15</v>
      </c>
      <c r="B17" s="170">
        <f>氏名・生年月日・入卒!B20</f>
        <v>0</v>
      </c>
      <c r="C17" s="170">
        <f>氏名・生年月日・入卒!C20</f>
        <v>0</v>
      </c>
      <c r="D17" s="170">
        <f>氏名・生年月日・入卒!D20</f>
        <v>0</v>
      </c>
      <c r="E17" s="87"/>
      <c r="F17" s="87"/>
      <c r="G17" s="87"/>
      <c r="H17" s="86"/>
      <c r="I17" s="87"/>
      <c r="J17" s="87"/>
      <c r="K17" s="87"/>
      <c r="L17" s="86"/>
      <c r="M17" s="87"/>
      <c r="N17" s="87"/>
      <c r="O17" s="87"/>
      <c r="P17" s="86"/>
    </row>
    <row r="18" spans="1:16" x14ac:dyDescent="0.15">
      <c r="A18" s="169">
        <v>16</v>
      </c>
      <c r="B18" s="170">
        <f>氏名・生年月日・入卒!B21</f>
        <v>0</v>
      </c>
      <c r="C18" s="170">
        <f>氏名・生年月日・入卒!C21</f>
        <v>0</v>
      </c>
      <c r="D18" s="170">
        <f>氏名・生年月日・入卒!D21</f>
        <v>0</v>
      </c>
      <c r="E18" s="87"/>
      <c r="F18" s="87"/>
      <c r="G18" s="87"/>
      <c r="H18" s="86"/>
      <c r="I18" s="87"/>
      <c r="J18" s="87"/>
      <c r="K18" s="87"/>
      <c r="L18" s="86"/>
      <c r="M18" s="87"/>
      <c r="N18" s="87"/>
      <c r="O18" s="87"/>
      <c r="P18" s="86"/>
    </row>
    <row r="19" spans="1:16" x14ac:dyDescent="0.15">
      <c r="A19" s="169">
        <v>17</v>
      </c>
      <c r="B19" s="170">
        <f>氏名・生年月日・入卒!B22</f>
        <v>0</v>
      </c>
      <c r="C19" s="170">
        <f>氏名・生年月日・入卒!C22</f>
        <v>0</v>
      </c>
      <c r="D19" s="170">
        <f>氏名・生年月日・入卒!D22</f>
        <v>0</v>
      </c>
      <c r="E19" s="87"/>
      <c r="F19" s="87"/>
      <c r="G19" s="87"/>
      <c r="H19" s="86"/>
      <c r="I19" s="87"/>
      <c r="J19" s="87"/>
      <c r="K19" s="87"/>
      <c r="L19" s="86"/>
      <c r="M19" s="87"/>
      <c r="N19" s="87"/>
      <c r="O19" s="87"/>
      <c r="P19" s="86"/>
    </row>
    <row r="20" spans="1:16" x14ac:dyDescent="0.15">
      <c r="A20" s="169">
        <v>18</v>
      </c>
      <c r="B20" s="170">
        <f>氏名・生年月日・入卒!B23</f>
        <v>0</v>
      </c>
      <c r="C20" s="170">
        <f>氏名・生年月日・入卒!C23</f>
        <v>0</v>
      </c>
      <c r="D20" s="170">
        <f>氏名・生年月日・入卒!D23</f>
        <v>0</v>
      </c>
      <c r="E20" s="87"/>
      <c r="F20" s="87"/>
      <c r="G20" s="87"/>
      <c r="H20" s="86"/>
      <c r="I20" s="87"/>
      <c r="J20" s="87"/>
      <c r="K20" s="87"/>
      <c r="L20" s="86"/>
      <c r="M20" s="87"/>
      <c r="N20" s="87"/>
      <c r="O20" s="87"/>
      <c r="P20" s="86"/>
    </row>
    <row r="21" spans="1:16" x14ac:dyDescent="0.15">
      <c r="A21" s="169">
        <v>19</v>
      </c>
      <c r="B21" s="170">
        <f>氏名・生年月日・入卒!B24</f>
        <v>0</v>
      </c>
      <c r="C21" s="170">
        <f>氏名・生年月日・入卒!C24</f>
        <v>0</v>
      </c>
      <c r="D21" s="170">
        <f>氏名・生年月日・入卒!D24</f>
        <v>0</v>
      </c>
      <c r="E21" s="87"/>
      <c r="F21" s="87"/>
      <c r="G21" s="87"/>
      <c r="H21" s="86"/>
      <c r="I21" s="87"/>
      <c r="J21" s="87"/>
      <c r="K21" s="87"/>
      <c r="L21" s="86"/>
      <c r="M21" s="87"/>
      <c r="N21" s="87"/>
      <c r="O21" s="87"/>
      <c r="P21" s="86"/>
    </row>
    <row r="22" spans="1:16" x14ac:dyDescent="0.15">
      <c r="A22" s="169">
        <v>20</v>
      </c>
      <c r="B22" s="170">
        <f>氏名・生年月日・入卒!B25</f>
        <v>0</v>
      </c>
      <c r="C22" s="170">
        <f>氏名・生年月日・入卒!C25</f>
        <v>0</v>
      </c>
      <c r="D22" s="170">
        <f>氏名・生年月日・入卒!D25</f>
        <v>0</v>
      </c>
      <c r="E22" s="87"/>
      <c r="F22" s="87"/>
      <c r="G22" s="87"/>
      <c r="H22" s="86"/>
      <c r="I22" s="87"/>
      <c r="J22" s="87"/>
      <c r="K22" s="87"/>
      <c r="L22" s="86"/>
      <c r="M22" s="87"/>
      <c r="N22" s="87"/>
      <c r="O22" s="87"/>
      <c r="P22" s="86"/>
    </row>
    <row r="23" spans="1:16" x14ac:dyDescent="0.15">
      <c r="A23" s="169">
        <v>21</v>
      </c>
      <c r="B23" s="170">
        <f>氏名・生年月日・入卒!B26</f>
        <v>0</v>
      </c>
      <c r="C23" s="170">
        <f>氏名・生年月日・入卒!C26</f>
        <v>0</v>
      </c>
      <c r="D23" s="170">
        <f>氏名・生年月日・入卒!D26</f>
        <v>0</v>
      </c>
      <c r="E23" s="87"/>
      <c r="F23" s="87"/>
      <c r="G23" s="87"/>
      <c r="H23" s="86"/>
      <c r="I23" s="87"/>
      <c r="J23" s="87"/>
      <c r="K23" s="87"/>
      <c r="L23" s="86"/>
      <c r="M23" s="87"/>
      <c r="N23" s="87"/>
      <c r="O23" s="87"/>
      <c r="P23" s="86"/>
    </row>
    <row r="24" spans="1:16" x14ac:dyDescent="0.15">
      <c r="A24" s="169">
        <v>22</v>
      </c>
      <c r="B24" s="170">
        <f>氏名・生年月日・入卒!B27</f>
        <v>0</v>
      </c>
      <c r="C24" s="170">
        <f>氏名・生年月日・入卒!C27</f>
        <v>0</v>
      </c>
      <c r="D24" s="170">
        <f>氏名・生年月日・入卒!D27</f>
        <v>0</v>
      </c>
      <c r="E24" s="87"/>
      <c r="F24" s="87"/>
      <c r="G24" s="87"/>
      <c r="H24" s="86"/>
      <c r="I24" s="87"/>
      <c r="J24" s="87"/>
      <c r="K24" s="87"/>
      <c r="L24" s="86"/>
      <c r="M24" s="87"/>
      <c r="N24" s="87"/>
      <c r="O24" s="87"/>
      <c r="P24" s="86"/>
    </row>
    <row r="25" spans="1:16" x14ac:dyDescent="0.15">
      <c r="A25" s="169">
        <v>23</v>
      </c>
      <c r="B25" s="170">
        <f>氏名・生年月日・入卒!B28</f>
        <v>0</v>
      </c>
      <c r="C25" s="170">
        <f>氏名・生年月日・入卒!C28</f>
        <v>0</v>
      </c>
      <c r="D25" s="170">
        <f>氏名・生年月日・入卒!D28</f>
        <v>0</v>
      </c>
      <c r="E25" s="87"/>
      <c r="F25" s="87"/>
      <c r="G25" s="87"/>
      <c r="H25" s="86"/>
      <c r="I25" s="87"/>
      <c r="J25" s="87"/>
      <c r="K25" s="87"/>
      <c r="L25" s="86"/>
      <c r="M25" s="87"/>
      <c r="N25" s="87"/>
      <c r="O25" s="87"/>
      <c r="P25" s="86"/>
    </row>
    <row r="26" spans="1:16" x14ac:dyDescent="0.15">
      <c r="A26" s="169">
        <v>24</v>
      </c>
      <c r="B26" s="170">
        <f>氏名・生年月日・入卒!B29</f>
        <v>0</v>
      </c>
      <c r="C26" s="170">
        <f>氏名・生年月日・入卒!C29</f>
        <v>0</v>
      </c>
      <c r="D26" s="170">
        <f>氏名・生年月日・入卒!D29</f>
        <v>0</v>
      </c>
      <c r="E26" s="87"/>
      <c r="F26" s="87"/>
      <c r="G26" s="87"/>
      <c r="H26" s="86"/>
      <c r="I26" s="87"/>
      <c r="J26" s="87"/>
      <c r="K26" s="87"/>
      <c r="L26" s="86"/>
      <c r="M26" s="87"/>
      <c r="N26" s="87"/>
      <c r="O26" s="87"/>
      <c r="P26" s="86"/>
    </row>
    <row r="27" spans="1:16" x14ac:dyDescent="0.15">
      <c r="A27" s="169">
        <v>25</v>
      </c>
      <c r="B27" s="170">
        <f>氏名・生年月日・入卒!B30</f>
        <v>0</v>
      </c>
      <c r="C27" s="170">
        <f>氏名・生年月日・入卒!C30</f>
        <v>0</v>
      </c>
      <c r="D27" s="170">
        <f>氏名・生年月日・入卒!D30</f>
        <v>0</v>
      </c>
      <c r="E27" s="87"/>
      <c r="F27" s="87"/>
      <c r="G27" s="87"/>
      <c r="H27" s="86"/>
      <c r="I27" s="87"/>
      <c r="J27" s="87"/>
      <c r="K27" s="87"/>
      <c r="L27" s="86"/>
      <c r="M27" s="87"/>
      <c r="N27" s="87"/>
      <c r="O27" s="87"/>
      <c r="P27" s="86"/>
    </row>
    <row r="28" spans="1:16" x14ac:dyDescent="0.15">
      <c r="A28" s="169">
        <v>26</v>
      </c>
      <c r="B28" s="170">
        <f>氏名・生年月日・入卒!B31</f>
        <v>0</v>
      </c>
      <c r="C28" s="170">
        <f>氏名・生年月日・入卒!C31</f>
        <v>0</v>
      </c>
      <c r="D28" s="170">
        <f>氏名・生年月日・入卒!D31</f>
        <v>0</v>
      </c>
      <c r="E28" s="87"/>
      <c r="F28" s="87"/>
      <c r="G28" s="87"/>
      <c r="H28" s="86"/>
      <c r="I28" s="87"/>
      <c r="J28" s="87"/>
      <c r="K28" s="87"/>
      <c r="L28" s="86"/>
      <c r="M28" s="87"/>
      <c r="N28" s="87"/>
      <c r="O28" s="87"/>
      <c r="P28" s="86"/>
    </row>
    <row r="29" spans="1:16" x14ac:dyDescent="0.15">
      <c r="A29" s="169">
        <v>27</v>
      </c>
      <c r="B29" s="170">
        <f>氏名・生年月日・入卒!B32</f>
        <v>0</v>
      </c>
      <c r="C29" s="170">
        <f>氏名・生年月日・入卒!C32</f>
        <v>0</v>
      </c>
      <c r="D29" s="170">
        <f>氏名・生年月日・入卒!D32</f>
        <v>0</v>
      </c>
      <c r="E29" s="87"/>
      <c r="F29" s="87"/>
      <c r="G29" s="87"/>
      <c r="H29" s="86"/>
      <c r="I29" s="87"/>
      <c r="J29" s="87"/>
      <c r="K29" s="87"/>
      <c r="L29" s="86"/>
      <c r="M29" s="87"/>
      <c r="N29" s="87"/>
      <c r="O29" s="87"/>
      <c r="P29" s="86"/>
    </row>
    <row r="30" spans="1:16" x14ac:dyDescent="0.15">
      <c r="A30" s="169">
        <v>28</v>
      </c>
      <c r="B30" s="170">
        <f>氏名・生年月日・入卒!B33</f>
        <v>0</v>
      </c>
      <c r="C30" s="170">
        <f>氏名・生年月日・入卒!C33</f>
        <v>0</v>
      </c>
      <c r="D30" s="170">
        <f>氏名・生年月日・入卒!D33</f>
        <v>0</v>
      </c>
      <c r="E30" s="87"/>
      <c r="F30" s="87"/>
      <c r="G30" s="87"/>
      <c r="H30" s="86"/>
      <c r="I30" s="87"/>
      <c r="J30" s="87"/>
      <c r="K30" s="87"/>
      <c r="L30" s="86"/>
      <c r="M30" s="87"/>
      <c r="N30" s="87"/>
      <c r="O30" s="87"/>
      <c r="P30" s="86"/>
    </row>
    <row r="31" spans="1:16" x14ac:dyDescent="0.15">
      <c r="A31" s="169">
        <v>29</v>
      </c>
      <c r="B31" s="170">
        <f>氏名・生年月日・入卒!B34</f>
        <v>0</v>
      </c>
      <c r="C31" s="170">
        <f>氏名・生年月日・入卒!C34</f>
        <v>0</v>
      </c>
      <c r="D31" s="170">
        <f>氏名・生年月日・入卒!D34</f>
        <v>0</v>
      </c>
      <c r="E31" s="87"/>
      <c r="F31" s="87"/>
      <c r="G31" s="87"/>
      <c r="H31" s="86"/>
      <c r="I31" s="87"/>
      <c r="J31" s="87"/>
      <c r="K31" s="87"/>
      <c r="L31" s="86"/>
      <c r="M31" s="87"/>
      <c r="N31" s="87"/>
      <c r="O31" s="87"/>
      <c r="P31" s="86"/>
    </row>
    <row r="32" spans="1:16" x14ac:dyDescent="0.15">
      <c r="A32" s="169">
        <v>30</v>
      </c>
      <c r="B32" s="170">
        <f>氏名・生年月日・入卒!B35</f>
        <v>0</v>
      </c>
      <c r="C32" s="170">
        <f>氏名・生年月日・入卒!C35</f>
        <v>0</v>
      </c>
      <c r="D32" s="170">
        <f>氏名・生年月日・入卒!D35</f>
        <v>0</v>
      </c>
      <c r="E32" s="87"/>
      <c r="F32" s="87"/>
      <c r="G32" s="87"/>
      <c r="H32" s="86"/>
      <c r="I32" s="87"/>
      <c r="J32" s="87"/>
      <c r="K32" s="87"/>
      <c r="L32" s="86"/>
      <c r="M32" s="87"/>
      <c r="N32" s="87"/>
      <c r="O32" s="87"/>
      <c r="P32" s="86"/>
    </row>
    <row r="33" spans="1:16" x14ac:dyDescent="0.15">
      <c r="A33" s="169">
        <v>31</v>
      </c>
      <c r="B33" s="170">
        <f>氏名・生年月日・入卒!B36</f>
        <v>0</v>
      </c>
      <c r="C33" s="170">
        <f>氏名・生年月日・入卒!C36</f>
        <v>0</v>
      </c>
      <c r="D33" s="170">
        <f>氏名・生年月日・入卒!D36</f>
        <v>0</v>
      </c>
      <c r="E33" s="87"/>
      <c r="F33" s="87"/>
      <c r="G33" s="87"/>
      <c r="H33" s="86"/>
      <c r="I33" s="87"/>
      <c r="J33" s="87"/>
      <c r="K33" s="87"/>
      <c r="L33" s="86"/>
      <c r="M33" s="87"/>
      <c r="N33" s="87"/>
      <c r="O33" s="87"/>
      <c r="P33" s="86"/>
    </row>
    <row r="34" spans="1:16" x14ac:dyDescent="0.15">
      <c r="A34" s="169">
        <v>32</v>
      </c>
      <c r="B34" s="170">
        <f>氏名・生年月日・入卒!B37</f>
        <v>0</v>
      </c>
      <c r="C34" s="170">
        <f>氏名・生年月日・入卒!C37</f>
        <v>0</v>
      </c>
      <c r="D34" s="170">
        <f>氏名・生年月日・入卒!D37</f>
        <v>0</v>
      </c>
      <c r="E34" s="87"/>
      <c r="F34" s="87"/>
      <c r="G34" s="87"/>
      <c r="H34" s="86"/>
      <c r="I34" s="87"/>
      <c r="J34" s="87"/>
      <c r="K34" s="87"/>
      <c r="L34" s="86"/>
      <c r="M34" s="87"/>
      <c r="N34" s="87"/>
      <c r="O34" s="87"/>
      <c r="P34" s="86"/>
    </row>
    <row r="35" spans="1:16" x14ac:dyDescent="0.15">
      <c r="A35" s="169">
        <v>33</v>
      </c>
      <c r="B35" s="170">
        <f>氏名・生年月日・入卒!B38</f>
        <v>0</v>
      </c>
      <c r="C35" s="170">
        <f>氏名・生年月日・入卒!C38</f>
        <v>0</v>
      </c>
      <c r="D35" s="170">
        <f>氏名・生年月日・入卒!D38</f>
        <v>0</v>
      </c>
      <c r="E35" s="87"/>
      <c r="F35" s="87"/>
      <c r="G35" s="87"/>
      <c r="H35" s="86"/>
      <c r="I35" s="87"/>
      <c r="J35" s="87"/>
      <c r="K35" s="87"/>
      <c r="L35" s="86"/>
      <c r="M35" s="87"/>
      <c r="N35" s="87"/>
      <c r="O35" s="87"/>
      <c r="P35" s="86"/>
    </row>
    <row r="36" spans="1:16" x14ac:dyDescent="0.15">
      <c r="A36" s="169">
        <v>34</v>
      </c>
      <c r="B36" s="170">
        <f>氏名・生年月日・入卒!B39</f>
        <v>0</v>
      </c>
      <c r="C36" s="170">
        <f>氏名・生年月日・入卒!C39</f>
        <v>0</v>
      </c>
      <c r="D36" s="170">
        <f>氏名・生年月日・入卒!D39</f>
        <v>0</v>
      </c>
      <c r="E36" s="87"/>
      <c r="F36" s="87"/>
      <c r="G36" s="87"/>
      <c r="H36" s="86"/>
      <c r="I36" s="87"/>
      <c r="J36" s="87"/>
      <c r="K36" s="87"/>
      <c r="L36" s="86"/>
      <c r="M36" s="87"/>
      <c r="N36" s="87"/>
      <c r="O36" s="87"/>
      <c r="P36" s="86"/>
    </row>
    <row r="37" spans="1:16" x14ac:dyDescent="0.15">
      <c r="A37" s="169">
        <v>35</v>
      </c>
      <c r="B37" s="170">
        <f>氏名・生年月日・入卒!B40</f>
        <v>0</v>
      </c>
      <c r="C37" s="170">
        <f>氏名・生年月日・入卒!C40</f>
        <v>0</v>
      </c>
      <c r="D37" s="170">
        <f>氏名・生年月日・入卒!D40</f>
        <v>0</v>
      </c>
      <c r="E37" s="87"/>
      <c r="F37" s="87"/>
      <c r="G37" s="87"/>
      <c r="H37" s="86"/>
      <c r="I37" s="87"/>
      <c r="J37" s="87"/>
      <c r="K37" s="87"/>
      <c r="L37" s="86"/>
      <c r="M37" s="87"/>
      <c r="N37" s="87"/>
      <c r="O37" s="87"/>
      <c r="P37" s="86"/>
    </row>
    <row r="38" spans="1:16" x14ac:dyDescent="0.15">
      <c r="A38" s="169">
        <v>36</v>
      </c>
      <c r="B38" s="170">
        <f>氏名・生年月日・入卒!B41</f>
        <v>0</v>
      </c>
      <c r="C38" s="170">
        <f>氏名・生年月日・入卒!C41</f>
        <v>0</v>
      </c>
      <c r="D38" s="170">
        <f>氏名・生年月日・入卒!D41</f>
        <v>0</v>
      </c>
      <c r="E38" s="87"/>
      <c r="F38" s="87"/>
      <c r="G38" s="87"/>
      <c r="H38" s="86"/>
      <c r="I38" s="87"/>
      <c r="J38" s="87"/>
      <c r="K38" s="87"/>
      <c r="L38" s="86"/>
      <c r="M38" s="87"/>
      <c r="N38" s="87"/>
      <c r="O38" s="87"/>
      <c r="P38" s="86"/>
    </row>
    <row r="39" spans="1:16" x14ac:dyDescent="0.15">
      <c r="A39" s="169">
        <v>37</v>
      </c>
      <c r="B39" s="170">
        <f>氏名・生年月日・入卒!B42</f>
        <v>0</v>
      </c>
      <c r="C39" s="170">
        <f>氏名・生年月日・入卒!C42</f>
        <v>0</v>
      </c>
      <c r="D39" s="170">
        <f>氏名・生年月日・入卒!D42</f>
        <v>0</v>
      </c>
      <c r="E39" s="87"/>
      <c r="F39" s="87"/>
      <c r="G39" s="87"/>
      <c r="H39" s="86"/>
      <c r="I39" s="87"/>
      <c r="J39" s="87"/>
      <c r="K39" s="87"/>
      <c r="L39" s="86"/>
      <c r="M39" s="87"/>
      <c r="N39" s="87"/>
      <c r="O39" s="87"/>
      <c r="P39" s="86"/>
    </row>
    <row r="40" spans="1:16" x14ac:dyDescent="0.15">
      <c r="A40" s="169">
        <v>38</v>
      </c>
      <c r="B40" s="170">
        <f>氏名・生年月日・入卒!B43</f>
        <v>0</v>
      </c>
      <c r="C40" s="170">
        <f>氏名・生年月日・入卒!C43</f>
        <v>0</v>
      </c>
      <c r="D40" s="170">
        <f>氏名・生年月日・入卒!D43</f>
        <v>0</v>
      </c>
      <c r="E40" s="87"/>
      <c r="F40" s="87"/>
      <c r="G40" s="87"/>
      <c r="H40" s="86"/>
      <c r="I40" s="87"/>
      <c r="J40" s="87"/>
      <c r="K40" s="87"/>
      <c r="L40" s="86"/>
      <c r="M40" s="87"/>
      <c r="N40" s="87"/>
      <c r="O40" s="87"/>
      <c r="P40" s="86"/>
    </row>
    <row r="41" spans="1:16" x14ac:dyDescent="0.15">
      <c r="A41" s="169">
        <v>39</v>
      </c>
      <c r="B41" s="170">
        <f>氏名・生年月日・入卒!B44</f>
        <v>0</v>
      </c>
      <c r="C41" s="170">
        <f>氏名・生年月日・入卒!C44</f>
        <v>0</v>
      </c>
      <c r="D41" s="170">
        <f>氏名・生年月日・入卒!D44</f>
        <v>0</v>
      </c>
      <c r="E41" s="87"/>
      <c r="F41" s="87"/>
      <c r="G41" s="87"/>
      <c r="H41" s="86"/>
      <c r="I41" s="87"/>
      <c r="J41" s="87"/>
      <c r="K41" s="87"/>
      <c r="L41" s="86"/>
      <c r="M41" s="87"/>
      <c r="N41" s="87"/>
      <c r="O41" s="87"/>
      <c r="P41" s="86"/>
    </row>
    <row r="42" spans="1:16" x14ac:dyDescent="0.15">
      <c r="A42" s="169">
        <v>40</v>
      </c>
      <c r="B42" s="170">
        <f>氏名・生年月日・入卒!B45</f>
        <v>0</v>
      </c>
      <c r="C42" s="170">
        <f>氏名・生年月日・入卒!C45</f>
        <v>0</v>
      </c>
      <c r="D42" s="170">
        <f>氏名・生年月日・入卒!D45</f>
        <v>0</v>
      </c>
      <c r="E42" s="87"/>
      <c r="F42" s="87"/>
      <c r="G42" s="87"/>
      <c r="H42" s="86"/>
      <c r="I42" s="87"/>
      <c r="J42" s="87"/>
      <c r="K42" s="87"/>
      <c r="L42" s="86"/>
      <c r="M42" s="87"/>
      <c r="N42" s="87"/>
      <c r="O42" s="87"/>
      <c r="P42" s="86"/>
    </row>
    <row r="43" spans="1:16" x14ac:dyDescent="0.15">
      <c r="A43" s="169">
        <v>41</v>
      </c>
      <c r="B43" s="170">
        <f>氏名・生年月日・入卒!B46</f>
        <v>0</v>
      </c>
      <c r="C43" s="170">
        <f>氏名・生年月日・入卒!C46</f>
        <v>0</v>
      </c>
      <c r="D43" s="170">
        <f>氏名・生年月日・入卒!D46</f>
        <v>0</v>
      </c>
      <c r="E43" s="87"/>
      <c r="F43" s="87"/>
      <c r="G43" s="87"/>
      <c r="H43" s="86"/>
      <c r="I43" s="87"/>
      <c r="J43" s="87"/>
      <c r="K43" s="87"/>
      <c r="L43" s="86"/>
      <c r="M43" s="87"/>
      <c r="N43" s="87"/>
      <c r="O43" s="87"/>
      <c r="P43" s="86"/>
    </row>
    <row r="44" spans="1:16" x14ac:dyDescent="0.15">
      <c r="A44" s="169">
        <v>42</v>
      </c>
      <c r="B44" s="170">
        <f>氏名・生年月日・入卒!B47</f>
        <v>0</v>
      </c>
      <c r="C44" s="170">
        <f>氏名・生年月日・入卒!C47</f>
        <v>0</v>
      </c>
      <c r="D44" s="170">
        <f>氏名・生年月日・入卒!D47</f>
        <v>0</v>
      </c>
      <c r="E44" s="87"/>
      <c r="F44" s="87"/>
      <c r="G44" s="87"/>
      <c r="H44" s="86"/>
      <c r="I44" s="87"/>
      <c r="J44" s="87"/>
      <c r="K44" s="87"/>
      <c r="L44" s="86"/>
      <c r="M44" s="87"/>
      <c r="N44" s="87"/>
      <c r="O44" s="87"/>
      <c r="P44" s="86"/>
    </row>
    <row r="45" spans="1:16" x14ac:dyDescent="0.15">
      <c r="A45" s="169">
        <v>43</v>
      </c>
      <c r="B45" s="170">
        <f>氏名・生年月日・入卒!B48</f>
        <v>0</v>
      </c>
      <c r="C45" s="170">
        <f>氏名・生年月日・入卒!C48</f>
        <v>0</v>
      </c>
      <c r="D45" s="170">
        <f>氏名・生年月日・入卒!D48</f>
        <v>0</v>
      </c>
      <c r="E45" s="87"/>
      <c r="F45" s="87"/>
      <c r="G45" s="87"/>
      <c r="H45" s="86"/>
      <c r="I45" s="87"/>
      <c r="J45" s="87"/>
      <c r="K45" s="87"/>
      <c r="L45" s="86"/>
      <c r="M45" s="87"/>
      <c r="N45" s="87"/>
      <c r="O45" s="87"/>
      <c r="P45" s="86"/>
    </row>
    <row r="46" spans="1:16" x14ac:dyDescent="0.15">
      <c r="A46" s="169">
        <v>44</v>
      </c>
      <c r="B46" s="170">
        <f>氏名・生年月日・入卒!B49</f>
        <v>0</v>
      </c>
      <c r="C46" s="170">
        <f>氏名・生年月日・入卒!C49</f>
        <v>0</v>
      </c>
      <c r="D46" s="170">
        <f>氏名・生年月日・入卒!D49</f>
        <v>0</v>
      </c>
      <c r="E46" s="87"/>
      <c r="F46" s="87"/>
      <c r="G46" s="87"/>
      <c r="H46" s="86"/>
      <c r="I46" s="87"/>
      <c r="J46" s="87"/>
      <c r="K46" s="87"/>
      <c r="L46" s="86"/>
      <c r="M46" s="87"/>
      <c r="N46" s="87"/>
      <c r="O46" s="87"/>
      <c r="P46" s="86"/>
    </row>
    <row r="47" spans="1:16" x14ac:dyDescent="0.15">
      <c r="A47" s="169">
        <v>45</v>
      </c>
      <c r="B47" s="170">
        <f>氏名・生年月日・入卒!B50</f>
        <v>0</v>
      </c>
      <c r="C47" s="170">
        <f>氏名・生年月日・入卒!C50</f>
        <v>0</v>
      </c>
      <c r="D47" s="170">
        <f>氏名・生年月日・入卒!D50</f>
        <v>0</v>
      </c>
      <c r="E47" s="87"/>
      <c r="F47" s="87"/>
      <c r="G47" s="87"/>
      <c r="H47" s="86"/>
      <c r="I47" s="87"/>
      <c r="J47" s="87"/>
      <c r="K47" s="87"/>
      <c r="L47" s="86"/>
      <c r="M47" s="87"/>
      <c r="N47" s="87"/>
      <c r="O47" s="87"/>
      <c r="P47" s="86"/>
    </row>
    <row r="48" spans="1:16" x14ac:dyDescent="0.15">
      <c r="A48" s="169">
        <v>46</v>
      </c>
      <c r="B48" s="170">
        <f>氏名・生年月日・入卒!B51</f>
        <v>0</v>
      </c>
      <c r="C48" s="170">
        <f>氏名・生年月日・入卒!C51</f>
        <v>0</v>
      </c>
      <c r="D48" s="170">
        <f>氏名・生年月日・入卒!D51</f>
        <v>0</v>
      </c>
      <c r="E48" s="87"/>
      <c r="F48" s="87"/>
      <c r="G48" s="87"/>
      <c r="H48" s="86"/>
      <c r="I48" s="87"/>
      <c r="J48" s="87"/>
      <c r="K48" s="87"/>
      <c r="L48" s="86"/>
      <c r="M48" s="87"/>
      <c r="N48" s="87"/>
      <c r="O48" s="87"/>
      <c r="P48" s="86"/>
    </row>
    <row r="49" spans="1:16" x14ac:dyDescent="0.15">
      <c r="A49" s="169">
        <v>47</v>
      </c>
      <c r="B49" s="170">
        <f>氏名・生年月日・入卒!B52</f>
        <v>0</v>
      </c>
      <c r="C49" s="170">
        <f>氏名・生年月日・入卒!C52</f>
        <v>0</v>
      </c>
      <c r="D49" s="170">
        <f>氏名・生年月日・入卒!D52</f>
        <v>0</v>
      </c>
      <c r="E49" s="87"/>
      <c r="F49" s="87"/>
      <c r="G49" s="87"/>
      <c r="H49" s="86"/>
      <c r="I49" s="87"/>
      <c r="J49" s="87"/>
      <c r="K49" s="87"/>
      <c r="L49" s="86"/>
      <c r="M49" s="87"/>
      <c r="N49" s="87"/>
      <c r="O49" s="87"/>
      <c r="P49" s="86"/>
    </row>
    <row r="50" spans="1:16" x14ac:dyDescent="0.15">
      <c r="A50" s="169">
        <v>48</v>
      </c>
      <c r="B50" s="170">
        <f>氏名・生年月日・入卒!B53</f>
        <v>0</v>
      </c>
      <c r="C50" s="170">
        <f>氏名・生年月日・入卒!C53</f>
        <v>0</v>
      </c>
      <c r="D50" s="170">
        <f>氏名・生年月日・入卒!D53</f>
        <v>0</v>
      </c>
      <c r="E50" s="87"/>
      <c r="F50" s="87"/>
      <c r="G50" s="87"/>
      <c r="H50" s="86"/>
      <c r="I50" s="87"/>
      <c r="J50" s="87"/>
      <c r="K50" s="87"/>
      <c r="L50" s="86"/>
      <c r="M50" s="87"/>
      <c r="N50" s="87"/>
      <c r="O50" s="87"/>
      <c r="P50" s="86"/>
    </row>
    <row r="51" spans="1:16" x14ac:dyDescent="0.15">
      <c r="A51" s="169">
        <v>49</v>
      </c>
      <c r="B51" s="170">
        <f>氏名・生年月日・入卒!B54</f>
        <v>0</v>
      </c>
      <c r="C51" s="170">
        <f>氏名・生年月日・入卒!C54</f>
        <v>0</v>
      </c>
      <c r="D51" s="170">
        <f>氏名・生年月日・入卒!D54</f>
        <v>0</v>
      </c>
      <c r="E51" s="87"/>
      <c r="F51" s="87"/>
      <c r="G51" s="87"/>
      <c r="H51" s="86"/>
      <c r="I51" s="87"/>
      <c r="J51" s="87"/>
      <c r="K51" s="87"/>
      <c r="L51" s="86"/>
      <c r="M51" s="87"/>
      <c r="N51" s="87"/>
      <c r="O51" s="87"/>
      <c r="P51" s="86"/>
    </row>
    <row r="52" spans="1:16" x14ac:dyDescent="0.15">
      <c r="A52" s="169">
        <v>50</v>
      </c>
      <c r="B52" s="170">
        <f>氏名・生年月日・入卒!B55</f>
        <v>0</v>
      </c>
      <c r="C52" s="170">
        <f>氏名・生年月日・入卒!C55</f>
        <v>0</v>
      </c>
      <c r="D52" s="170">
        <f>氏名・生年月日・入卒!D55</f>
        <v>0</v>
      </c>
      <c r="E52" s="87"/>
      <c r="F52" s="87"/>
      <c r="G52" s="87"/>
      <c r="H52" s="86"/>
      <c r="I52" s="87"/>
      <c r="J52" s="87"/>
      <c r="K52" s="87"/>
      <c r="L52" s="86"/>
      <c r="M52" s="87"/>
      <c r="N52" s="87"/>
      <c r="O52" s="87"/>
      <c r="P52" s="86"/>
    </row>
    <row r="53" spans="1:16" x14ac:dyDescent="0.15">
      <c r="A53" s="169">
        <v>51</v>
      </c>
      <c r="B53" s="170">
        <f>氏名・生年月日・入卒!B56</f>
        <v>0</v>
      </c>
      <c r="C53" s="170">
        <f>氏名・生年月日・入卒!C56</f>
        <v>0</v>
      </c>
      <c r="D53" s="170">
        <f>氏名・生年月日・入卒!D56</f>
        <v>0</v>
      </c>
      <c r="E53" s="87"/>
      <c r="F53" s="87"/>
      <c r="G53" s="87"/>
      <c r="H53" s="86"/>
      <c r="I53" s="87"/>
      <c r="J53" s="87"/>
      <c r="K53" s="87"/>
      <c r="L53" s="86"/>
      <c r="M53" s="87"/>
      <c r="N53" s="87"/>
      <c r="O53" s="87"/>
      <c r="P53" s="86"/>
    </row>
    <row r="54" spans="1:16" x14ac:dyDescent="0.15">
      <c r="A54" s="169">
        <v>52</v>
      </c>
      <c r="B54" s="170">
        <f>氏名・生年月日・入卒!B57</f>
        <v>0</v>
      </c>
      <c r="C54" s="170">
        <f>氏名・生年月日・入卒!C57</f>
        <v>0</v>
      </c>
      <c r="D54" s="170">
        <f>氏名・生年月日・入卒!D57</f>
        <v>0</v>
      </c>
      <c r="E54" s="87"/>
      <c r="F54" s="87"/>
      <c r="G54" s="87"/>
      <c r="H54" s="86"/>
      <c r="I54" s="87"/>
      <c r="J54" s="87"/>
      <c r="K54" s="87"/>
      <c r="L54" s="86"/>
      <c r="M54" s="87"/>
      <c r="N54" s="87"/>
      <c r="O54" s="87"/>
      <c r="P54" s="86"/>
    </row>
    <row r="55" spans="1:16" x14ac:dyDescent="0.15">
      <c r="A55" s="169">
        <v>53</v>
      </c>
      <c r="B55" s="170">
        <f>氏名・生年月日・入卒!B58</f>
        <v>0</v>
      </c>
      <c r="C55" s="170">
        <f>氏名・生年月日・入卒!C58</f>
        <v>0</v>
      </c>
      <c r="D55" s="170">
        <f>氏名・生年月日・入卒!D58</f>
        <v>0</v>
      </c>
      <c r="E55" s="87"/>
      <c r="F55" s="87"/>
      <c r="G55" s="87"/>
      <c r="H55" s="86"/>
      <c r="I55" s="87"/>
      <c r="J55" s="87"/>
      <c r="K55" s="87"/>
      <c r="L55" s="86"/>
      <c r="M55" s="87"/>
      <c r="N55" s="87"/>
      <c r="O55" s="87"/>
      <c r="P55" s="86"/>
    </row>
    <row r="56" spans="1:16" x14ac:dyDescent="0.15">
      <c r="A56" s="169">
        <v>54</v>
      </c>
      <c r="B56" s="170">
        <f>氏名・生年月日・入卒!B59</f>
        <v>0</v>
      </c>
      <c r="C56" s="170">
        <f>氏名・生年月日・入卒!C59</f>
        <v>0</v>
      </c>
      <c r="D56" s="170">
        <f>氏名・生年月日・入卒!D59</f>
        <v>0</v>
      </c>
      <c r="E56" s="87"/>
      <c r="F56" s="87"/>
      <c r="G56" s="87"/>
      <c r="H56" s="86"/>
      <c r="I56" s="87"/>
      <c r="J56" s="87"/>
      <c r="K56" s="87"/>
      <c r="L56" s="86"/>
      <c r="M56" s="87"/>
      <c r="N56" s="87"/>
      <c r="O56" s="87"/>
      <c r="P56" s="86"/>
    </row>
    <row r="57" spans="1:16" x14ac:dyDescent="0.15">
      <c r="A57" s="169">
        <v>55</v>
      </c>
      <c r="B57" s="170">
        <f>氏名・生年月日・入卒!B60</f>
        <v>0</v>
      </c>
      <c r="C57" s="170">
        <f>氏名・生年月日・入卒!C60</f>
        <v>0</v>
      </c>
      <c r="D57" s="170">
        <f>氏名・生年月日・入卒!D60</f>
        <v>0</v>
      </c>
      <c r="E57" s="87"/>
      <c r="F57" s="87"/>
      <c r="G57" s="87"/>
      <c r="H57" s="86"/>
      <c r="I57" s="87"/>
      <c r="J57" s="87"/>
      <c r="K57" s="87"/>
      <c r="L57" s="86"/>
      <c r="M57" s="87"/>
      <c r="N57" s="87"/>
      <c r="O57" s="87"/>
      <c r="P57" s="86"/>
    </row>
    <row r="58" spans="1:16" x14ac:dyDescent="0.15">
      <c r="A58" s="169">
        <v>56</v>
      </c>
      <c r="B58" s="170">
        <f>氏名・生年月日・入卒!B61</f>
        <v>0</v>
      </c>
      <c r="C58" s="170">
        <f>氏名・生年月日・入卒!C61</f>
        <v>0</v>
      </c>
      <c r="D58" s="170">
        <f>氏名・生年月日・入卒!D61</f>
        <v>0</v>
      </c>
      <c r="E58" s="87"/>
      <c r="F58" s="87"/>
      <c r="G58" s="87"/>
      <c r="H58" s="86"/>
      <c r="I58" s="87"/>
      <c r="J58" s="87"/>
      <c r="K58" s="87"/>
      <c r="L58" s="86"/>
      <c r="M58" s="87"/>
      <c r="N58" s="87"/>
      <c r="O58" s="87"/>
      <c r="P58" s="86"/>
    </row>
    <row r="59" spans="1:16" x14ac:dyDescent="0.15">
      <c r="A59" s="169">
        <v>57</v>
      </c>
      <c r="B59" s="170">
        <f>氏名・生年月日・入卒!B62</f>
        <v>0</v>
      </c>
      <c r="C59" s="170">
        <f>氏名・生年月日・入卒!C62</f>
        <v>0</v>
      </c>
      <c r="D59" s="170">
        <f>氏名・生年月日・入卒!D62</f>
        <v>0</v>
      </c>
      <c r="E59" s="87"/>
      <c r="F59" s="87"/>
      <c r="G59" s="87"/>
      <c r="H59" s="86"/>
      <c r="I59" s="87"/>
      <c r="J59" s="87"/>
      <c r="K59" s="87"/>
      <c r="L59" s="86"/>
      <c r="M59" s="87"/>
      <c r="N59" s="87"/>
      <c r="O59" s="87"/>
      <c r="P59" s="86"/>
    </row>
    <row r="60" spans="1:16" x14ac:dyDescent="0.15">
      <c r="A60" s="169">
        <v>58</v>
      </c>
      <c r="B60" s="170">
        <f>氏名・生年月日・入卒!B63</f>
        <v>0</v>
      </c>
      <c r="C60" s="170">
        <f>氏名・生年月日・入卒!C63</f>
        <v>0</v>
      </c>
      <c r="D60" s="170">
        <f>氏名・生年月日・入卒!D63</f>
        <v>0</v>
      </c>
      <c r="E60" s="87"/>
      <c r="F60" s="87"/>
      <c r="G60" s="87"/>
      <c r="H60" s="86"/>
      <c r="I60" s="87"/>
      <c r="J60" s="87"/>
      <c r="K60" s="87"/>
      <c r="L60" s="86"/>
      <c r="M60" s="87"/>
      <c r="N60" s="87"/>
      <c r="O60" s="87"/>
      <c r="P60" s="86"/>
    </row>
    <row r="61" spans="1:16" x14ac:dyDescent="0.15">
      <c r="A61" s="169">
        <v>59</v>
      </c>
      <c r="B61" s="170">
        <f>氏名・生年月日・入卒!B64</f>
        <v>0</v>
      </c>
      <c r="C61" s="170">
        <f>氏名・生年月日・入卒!C64</f>
        <v>0</v>
      </c>
      <c r="D61" s="170">
        <f>氏名・生年月日・入卒!D64</f>
        <v>0</v>
      </c>
      <c r="E61" s="87"/>
      <c r="F61" s="87"/>
      <c r="G61" s="87"/>
      <c r="H61" s="86"/>
      <c r="I61" s="87"/>
      <c r="J61" s="87"/>
      <c r="K61" s="87"/>
      <c r="L61" s="86"/>
      <c r="M61" s="87"/>
      <c r="N61" s="87"/>
      <c r="O61" s="87"/>
      <c r="P61" s="86"/>
    </row>
    <row r="62" spans="1:16" x14ac:dyDescent="0.15">
      <c r="A62" s="169">
        <v>60</v>
      </c>
      <c r="B62" s="170">
        <f>氏名・生年月日・入卒!B65</f>
        <v>0</v>
      </c>
      <c r="C62" s="170">
        <f>氏名・生年月日・入卒!C65</f>
        <v>0</v>
      </c>
      <c r="D62" s="170">
        <f>氏名・生年月日・入卒!D65</f>
        <v>0</v>
      </c>
      <c r="E62" s="87"/>
      <c r="F62" s="87"/>
      <c r="G62" s="87"/>
      <c r="H62" s="86"/>
      <c r="I62" s="87"/>
      <c r="J62" s="87"/>
      <c r="K62" s="87"/>
      <c r="L62" s="86"/>
      <c r="M62" s="87"/>
      <c r="N62" s="87"/>
      <c r="O62" s="87"/>
      <c r="P62" s="86"/>
    </row>
    <row r="63" spans="1:16" x14ac:dyDescent="0.15">
      <c r="A63" s="169">
        <v>61</v>
      </c>
      <c r="B63" s="170">
        <f>氏名・生年月日・入卒!B66</f>
        <v>0</v>
      </c>
      <c r="C63" s="170">
        <f>氏名・生年月日・入卒!C66</f>
        <v>0</v>
      </c>
      <c r="D63" s="170">
        <f>氏名・生年月日・入卒!D66</f>
        <v>0</v>
      </c>
      <c r="E63" s="87"/>
      <c r="F63" s="87"/>
      <c r="G63" s="87"/>
      <c r="H63" s="86"/>
      <c r="I63" s="87"/>
      <c r="J63" s="87"/>
      <c r="K63" s="87"/>
      <c r="L63" s="86"/>
      <c r="M63" s="87"/>
      <c r="N63" s="87"/>
      <c r="O63" s="87"/>
      <c r="P63" s="86"/>
    </row>
    <row r="64" spans="1:16" x14ac:dyDescent="0.15">
      <c r="A64" s="169">
        <v>62</v>
      </c>
      <c r="B64" s="170">
        <f>氏名・生年月日・入卒!B67</f>
        <v>0</v>
      </c>
      <c r="C64" s="170">
        <f>氏名・生年月日・入卒!C67</f>
        <v>0</v>
      </c>
      <c r="D64" s="170">
        <f>氏名・生年月日・入卒!D67</f>
        <v>0</v>
      </c>
      <c r="E64" s="87"/>
      <c r="F64" s="87"/>
      <c r="G64" s="87"/>
      <c r="H64" s="86"/>
      <c r="I64" s="87"/>
      <c r="J64" s="87"/>
      <c r="K64" s="87"/>
      <c r="L64" s="86"/>
      <c r="M64" s="87"/>
      <c r="N64" s="87"/>
      <c r="O64" s="87"/>
      <c r="P64" s="86"/>
    </row>
    <row r="65" spans="1:16" x14ac:dyDescent="0.15">
      <c r="A65" s="169">
        <v>63</v>
      </c>
      <c r="B65" s="170">
        <f>氏名・生年月日・入卒!B68</f>
        <v>0</v>
      </c>
      <c r="C65" s="170">
        <f>氏名・生年月日・入卒!C68</f>
        <v>0</v>
      </c>
      <c r="D65" s="170">
        <f>氏名・生年月日・入卒!D68</f>
        <v>0</v>
      </c>
      <c r="E65" s="87"/>
      <c r="F65" s="87"/>
      <c r="G65" s="87"/>
      <c r="H65" s="86"/>
      <c r="I65" s="87"/>
      <c r="J65" s="87"/>
      <c r="K65" s="87"/>
      <c r="L65" s="86"/>
      <c r="M65" s="87"/>
      <c r="N65" s="87"/>
      <c r="O65" s="87"/>
      <c r="P65" s="86"/>
    </row>
    <row r="66" spans="1:16" x14ac:dyDescent="0.15">
      <c r="A66" s="169">
        <v>64</v>
      </c>
      <c r="B66" s="170">
        <f>氏名・生年月日・入卒!B69</f>
        <v>0</v>
      </c>
      <c r="C66" s="170">
        <f>氏名・生年月日・入卒!C69</f>
        <v>0</v>
      </c>
      <c r="D66" s="170">
        <f>氏名・生年月日・入卒!D69</f>
        <v>0</v>
      </c>
      <c r="E66" s="87"/>
      <c r="F66" s="87"/>
      <c r="G66" s="87"/>
      <c r="H66" s="86"/>
      <c r="I66" s="87"/>
      <c r="J66" s="87"/>
      <c r="K66" s="87"/>
      <c r="L66" s="86"/>
      <c r="M66" s="87"/>
      <c r="N66" s="87"/>
      <c r="O66" s="87"/>
      <c r="P66" s="86"/>
    </row>
    <row r="67" spans="1:16" x14ac:dyDescent="0.15">
      <c r="A67" s="169">
        <v>65</v>
      </c>
      <c r="B67" s="170">
        <f>氏名・生年月日・入卒!B70</f>
        <v>0</v>
      </c>
      <c r="C67" s="170">
        <f>氏名・生年月日・入卒!C70</f>
        <v>0</v>
      </c>
      <c r="D67" s="170">
        <f>氏名・生年月日・入卒!D70</f>
        <v>0</v>
      </c>
      <c r="E67" s="87"/>
      <c r="F67" s="87"/>
      <c r="G67" s="87"/>
      <c r="H67" s="86"/>
      <c r="I67" s="87"/>
      <c r="J67" s="87"/>
      <c r="K67" s="87"/>
      <c r="L67" s="86"/>
      <c r="M67" s="87"/>
      <c r="N67" s="87"/>
      <c r="O67" s="87"/>
      <c r="P67" s="86"/>
    </row>
    <row r="68" spans="1:16" x14ac:dyDescent="0.15">
      <c r="A68" s="169">
        <v>66</v>
      </c>
      <c r="B68" s="170">
        <f>氏名・生年月日・入卒!B71</f>
        <v>0</v>
      </c>
      <c r="C68" s="170">
        <f>氏名・生年月日・入卒!C71</f>
        <v>0</v>
      </c>
      <c r="D68" s="170">
        <f>氏名・生年月日・入卒!D71</f>
        <v>0</v>
      </c>
      <c r="E68" s="87"/>
      <c r="F68" s="87"/>
      <c r="G68" s="87"/>
      <c r="H68" s="86"/>
      <c r="I68" s="87"/>
      <c r="J68" s="87"/>
      <c r="K68" s="87"/>
      <c r="L68" s="86"/>
      <c r="M68" s="87"/>
      <c r="N68" s="87"/>
      <c r="O68" s="87"/>
      <c r="P68" s="86"/>
    </row>
    <row r="69" spans="1:16" x14ac:dyDescent="0.15">
      <c r="A69" s="169">
        <v>67</v>
      </c>
      <c r="B69" s="170">
        <f>氏名・生年月日・入卒!B72</f>
        <v>0</v>
      </c>
      <c r="C69" s="170">
        <f>氏名・生年月日・入卒!C72</f>
        <v>0</v>
      </c>
      <c r="D69" s="170">
        <f>氏名・生年月日・入卒!D72</f>
        <v>0</v>
      </c>
      <c r="E69" s="87"/>
      <c r="F69" s="87"/>
      <c r="G69" s="87"/>
      <c r="H69" s="86"/>
      <c r="I69" s="87"/>
      <c r="J69" s="87"/>
      <c r="K69" s="87"/>
      <c r="L69" s="86"/>
      <c r="M69" s="87"/>
      <c r="N69" s="87"/>
      <c r="O69" s="87"/>
      <c r="P69" s="86"/>
    </row>
    <row r="70" spans="1:16" x14ac:dyDescent="0.15">
      <c r="A70" s="169">
        <v>68</v>
      </c>
      <c r="B70" s="170">
        <f>氏名・生年月日・入卒!B73</f>
        <v>0</v>
      </c>
      <c r="C70" s="170">
        <f>氏名・生年月日・入卒!C73</f>
        <v>0</v>
      </c>
      <c r="D70" s="170">
        <f>氏名・生年月日・入卒!D73</f>
        <v>0</v>
      </c>
      <c r="E70" s="87"/>
      <c r="F70" s="87"/>
      <c r="G70" s="87"/>
      <c r="H70" s="86"/>
      <c r="I70" s="87"/>
      <c r="J70" s="87"/>
      <c r="K70" s="87"/>
      <c r="L70" s="86"/>
      <c r="M70" s="87"/>
      <c r="N70" s="87"/>
      <c r="O70" s="87"/>
      <c r="P70" s="86"/>
    </row>
    <row r="71" spans="1:16" x14ac:dyDescent="0.15">
      <c r="A71" s="169">
        <v>69</v>
      </c>
      <c r="B71" s="170">
        <f>氏名・生年月日・入卒!B74</f>
        <v>0</v>
      </c>
      <c r="C71" s="170">
        <f>氏名・生年月日・入卒!C74</f>
        <v>0</v>
      </c>
      <c r="D71" s="170">
        <f>氏名・生年月日・入卒!D74</f>
        <v>0</v>
      </c>
      <c r="E71" s="87"/>
      <c r="F71" s="87"/>
      <c r="G71" s="87"/>
      <c r="H71" s="86"/>
      <c r="I71" s="87"/>
      <c r="J71" s="87"/>
      <c r="K71" s="87"/>
      <c r="L71" s="86"/>
      <c r="M71" s="87"/>
      <c r="N71" s="87"/>
      <c r="O71" s="87"/>
      <c r="P71" s="86"/>
    </row>
    <row r="72" spans="1:16" x14ac:dyDescent="0.15">
      <c r="A72" s="169">
        <v>70</v>
      </c>
      <c r="B72" s="170">
        <f>氏名・生年月日・入卒!B75</f>
        <v>0</v>
      </c>
      <c r="C72" s="170">
        <f>氏名・生年月日・入卒!C75</f>
        <v>0</v>
      </c>
      <c r="D72" s="170">
        <f>氏名・生年月日・入卒!D75</f>
        <v>0</v>
      </c>
      <c r="E72" s="87"/>
      <c r="F72" s="87"/>
      <c r="G72" s="87"/>
      <c r="H72" s="86"/>
      <c r="I72" s="87"/>
      <c r="J72" s="87"/>
      <c r="K72" s="87"/>
      <c r="L72" s="86"/>
      <c r="M72" s="87"/>
      <c r="N72" s="87"/>
      <c r="O72" s="87"/>
      <c r="P72" s="86"/>
    </row>
    <row r="73" spans="1:16" x14ac:dyDescent="0.15">
      <c r="A73" s="169">
        <v>71</v>
      </c>
      <c r="B73" s="170">
        <f>氏名・生年月日・入卒!B76</f>
        <v>0</v>
      </c>
      <c r="C73" s="170">
        <f>氏名・生年月日・入卒!C76</f>
        <v>0</v>
      </c>
      <c r="D73" s="170">
        <f>氏名・生年月日・入卒!D76</f>
        <v>0</v>
      </c>
      <c r="E73" s="87"/>
      <c r="F73" s="87"/>
      <c r="G73" s="87"/>
      <c r="H73" s="86"/>
      <c r="I73" s="87"/>
      <c r="J73" s="87"/>
      <c r="K73" s="87"/>
      <c r="L73" s="86"/>
      <c r="M73" s="87"/>
      <c r="N73" s="87"/>
      <c r="O73" s="87"/>
      <c r="P73" s="86"/>
    </row>
    <row r="74" spans="1:16" x14ac:dyDescent="0.15">
      <c r="A74" s="169">
        <v>72</v>
      </c>
      <c r="B74" s="170">
        <f>氏名・生年月日・入卒!B77</f>
        <v>0</v>
      </c>
      <c r="C74" s="170">
        <f>氏名・生年月日・入卒!C77</f>
        <v>0</v>
      </c>
      <c r="D74" s="170">
        <f>氏名・生年月日・入卒!D77</f>
        <v>0</v>
      </c>
      <c r="E74" s="87"/>
      <c r="F74" s="87"/>
      <c r="G74" s="87"/>
      <c r="H74" s="86"/>
      <c r="I74" s="87"/>
      <c r="J74" s="87"/>
      <c r="K74" s="87"/>
      <c r="L74" s="86"/>
      <c r="M74" s="87"/>
      <c r="N74" s="87"/>
      <c r="O74" s="87"/>
      <c r="P74" s="86"/>
    </row>
    <row r="75" spans="1:16" x14ac:dyDescent="0.15">
      <c r="A75" s="169">
        <v>73</v>
      </c>
      <c r="B75" s="170">
        <f>氏名・生年月日・入卒!B78</f>
        <v>0</v>
      </c>
      <c r="C75" s="170">
        <f>氏名・生年月日・入卒!C78</f>
        <v>0</v>
      </c>
      <c r="D75" s="170">
        <f>氏名・生年月日・入卒!D78</f>
        <v>0</v>
      </c>
      <c r="E75" s="87"/>
      <c r="F75" s="87"/>
      <c r="G75" s="87"/>
      <c r="H75" s="86"/>
      <c r="I75" s="87"/>
      <c r="J75" s="87"/>
      <c r="K75" s="87"/>
      <c r="L75" s="86"/>
      <c r="M75" s="87"/>
      <c r="N75" s="87"/>
      <c r="O75" s="87"/>
      <c r="P75" s="86"/>
    </row>
    <row r="76" spans="1:16" x14ac:dyDescent="0.15">
      <c r="A76" s="169">
        <v>74</v>
      </c>
      <c r="B76" s="170">
        <f>氏名・生年月日・入卒!B79</f>
        <v>0</v>
      </c>
      <c r="C76" s="170">
        <f>氏名・生年月日・入卒!C79</f>
        <v>0</v>
      </c>
      <c r="D76" s="170">
        <f>氏名・生年月日・入卒!D79</f>
        <v>0</v>
      </c>
      <c r="E76" s="87"/>
      <c r="F76" s="87"/>
      <c r="G76" s="87"/>
      <c r="H76" s="86"/>
      <c r="I76" s="87"/>
      <c r="J76" s="87"/>
      <c r="K76" s="87"/>
      <c r="L76" s="86"/>
      <c r="M76" s="87"/>
      <c r="N76" s="87"/>
      <c r="O76" s="87"/>
      <c r="P76" s="86"/>
    </row>
    <row r="77" spans="1:16" x14ac:dyDescent="0.15">
      <c r="A77" s="169">
        <v>75</v>
      </c>
      <c r="B77" s="170">
        <f>氏名・生年月日・入卒!B80</f>
        <v>0</v>
      </c>
      <c r="C77" s="170">
        <f>氏名・生年月日・入卒!C80</f>
        <v>0</v>
      </c>
      <c r="D77" s="170">
        <f>氏名・生年月日・入卒!D80</f>
        <v>0</v>
      </c>
      <c r="E77" s="87"/>
      <c r="F77" s="87"/>
      <c r="G77" s="87"/>
      <c r="H77" s="86"/>
      <c r="I77" s="87"/>
      <c r="J77" s="87"/>
      <c r="K77" s="87"/>
      <c r="L77" s="86"/>
      <c r="M77" s="87"/>
      <c r="N77" s="87"/>
      <c r="O77" s="87"/>
      <c r="P77" s="86"/>
    </row>
    <row r="78" spans="1:16" x14ac:dyDescent="0.15">
      <c r="A78" s="169">
        <v>76</v>
      </c>
      <c r="B78" s="170">
        <f>氏名・生年月日・入卒!B81</f>
        <v>0</v>
      </c>
      <c r="C78" s="170">
        <f>氏名・生年月日・入卒!C81</f>
        <v>0</v>
      </c>
      <c r="D78" s="170">
        <f>氏名・生年月日・入卒!D81</f>
        <v>0</v>
      </c>
      <c r="E78" s="87"/>
      <c r="F78" s="87"/>
      <c r="G78" s="87"/>
      <c r="H78" s="86"/>
      <c r="I78" s="87"/>
      <c r="J78" s="87"/>
      <c r="K78" s="87"/>
      <c r="L78" s="86"/>
      <c r="M78" s="87"/>
      <c r="N78" s="87"/>
      <c r="O78" s="87"/>
      <c r="P78" s="86"/>
    </row>
    <row r="79" spans="1:16" x14ac:dyDescent="0.15">
      <c r="A79" s="169">
        <v>77</v>
      </c>
      <c r="B79" s="170">
        <f>氏名・生年月日・入卒!B82</f>
        <v>0</v>
      </c>
      <c r="C79" s="170">
        <f>氏名・生年月日・入卒!C82</f>
        <v>0</v>
      </c>
      <c r="D79" s="170">
        <f>氏名・生年月日・入卒!D82</f>
        <v>0</v>
      </c>
      <c r="E79" s="87"/>
      <c r="F79" s="87"/>
      <c r="G79" s="87"/>
      <c r="H79" s="86"/>
      <c r="I79" s="87"/>
      <c r="J79" s="87"/>
      <c r="K79" s="87"/>
      <c r="L79" s="86"/>
      <c r="M79" s="87"/>
      <c r="N79" s="87"/>
      <c r="O79" s="87"/>
      <c r="P79" s="86"/>
    </row>
    <row r="80" spans="1:16" x14ac:dyDescent="0.15">
      <c r="A80" s="169">
        <v>78</v>
      </c>
      <c r="B80" s="170">
        <f>氏名・生年月日・入卒!B83</f>
        <v>0</v>
      </c>
      <c r="C80" s="170">
        <f>氏名・生年月日・入卒!C83</f>
        <v>0</v>
      </c>
      <c r="D80" s="170">
        <f>氏名・生年月日・入卒!D83</f>
        <v>0</v>
      </c>
      <c r="E80" s="87"/>
      <c r="F80" s="87"/>
      <c r="G80" s="87"/>
      <c r="H80" s="86"/>
      <c r="I80" s="87"/>
      <c r="J80" s="87"/>
      <c r="K80" s="87"/>
      <c r="L80" s="86"/>
      <c r="M80" s="87"/>
      <c r="N80" s="87"/>
      <c r="O80" s="87"/>
      <c r="P80" s="86"/>
    </row>
    <row r="81" spans="1:16" x14ac:dyDescent="0.15">
      <c r="A81" s="169">
        <v>79</v>
      </c>
      <c r="B81" s="170">
        <f>氏名・生年月日・入卒!B84</f>
        <v>0</v>
      </c>
      <c r="C81" s="170">
        <f>氏名・生年月日・入卒!C84</f>
        <v>0</v>
      </c>
      <c r="D81" s="170">
        <f>氏名・生年月日・入卒!D84</f>
        <v>0</v>
      </c>
      <c r="E81" s="87"/>
      <c r="F81" s="87"/>
      <c r="G81" s="87"/>
      <c r="H81" s="86"/>
      <c r="I81" s="87"/>
      <c r="J81" s="87"/>
      <c r="K81" s="87"/>
      <c r="L81" s="86"/>
      <c r="M81" s="87"/>
      <c r="N81" s="87"/>
      <c r="O81" s="87"/>
      <c r="P81" s="86"/>
    </row>
    <row r="82" spans="1:16" x14ac:dyDescent="0.15">
      <c r="A82" s="169">
        <v>80</v>
      </c>
      <c r="B82" s="170">
        <f>氏名・生年月日・入卒!B85</f>
        <v>0</v>
      </c>
      <c r="C82" s="170">
        <f>氏名・生年月日・入卒!C85</f>
        <v>0</v>
      </c>
      <c r="D82" s="170">
        <f>氏名・生年月日・入卒!D85</f>
        <v>0</v>
      </c>
      <c r="E82" s="87"/>
      <c r="F82" s="87"/>
      <c r="G82" s="87"/>
      <c r="H82" s="86"/>
      <c r="I82" s="87"/>
      <c r="J82" s="87"/>
      <c r="K82" s="87"/>
      <c r="L82" s="86"/>
      <c r="M82" s="87"/>
      <c r="N82" s="87"/>
      <c r="O82" s="87"/>
      <c r="P82" s="86"/>
    </row>
    <row r="83" spans="1:16" x14ac:dyDescent="0.15">
      <c r="A83" s="169">
        <v>81</v>
      </c>
      <c r="B83" s="170">
        <f>氏名・生年月日・入卒!B86</f>
        <v>0</v>
      </c>
      <c r="C83" s="170">
        <f>氏名・生年月日・入卒!C86</f>
        <v>0</v>
      </c>
      <c r="D83" s="170">
        <f>氏名・生年月日・入卒!D86</f>
        <v>0</v>
      </c>
      <c r="E83" s="87"/>
      <c r="F83" s="87"/>
      <c r="G83" s="87"/>
      <c r="H83" s="86"/>
      <c r="I83" s="87"/>
      <c r="J83" s="87"/>
      <c r="K83" s="87"/>
      <c r="L83" s="86"/>
      <c r="M83" s="87"/>
      <c r="N83" s="87"/>
      <c r="O83" s="87"/>
      <c r="P83" s="86"/>
    </row>
    <row r="84" spans="1:16" x14ac:dyDescent="0.15">
      <c r="A84" s="169">
        <v>82</v>
      </c>
      <c r="B84" s="170">
        <f>氏名・生年月日・入卒!B87</f>
        <v>0</v>
      </c>
      <c r="C84" s="170">
        <f>氏名・生年月日・入卒!C87</f>
        <v>0</v>
      </c>
      <c r="D84" s="170">
        <f>氏名・生年月日・入卒!D87</f>
        <v>0</v>
      </c>
      <c r="E84" s="87"/>
      <c r="F84" s="87"/>
      <c r="G84" s="87"/>
      <c r="H84" s="86"/>
      <c r="I84" s="87"/>
      <c r="J84" s="87"/>
      <c r="K84" s="87"/>
      <c r="L84" s="86"/>
      <c r="M84" s="87"/>
      <c r="N84" s="87"/>
      <c r="O84" s="87"/>
      <c r="P84" s="86"/>
    </row>
    <row r="85" spans="1:16" x14ac:dyDescent="0.15">
      <c r="A85" s="169">
        <v>83</v>
      </c>
      <c r="B85" s="170">
        <f>氏名・生年月日・入卒!B88</f>
        <v>0</v>
      </c>
      <c r="C85" s="170">
        <f>氏名・生年月日・入卒!C88</f>
        <v>0</v>
      </c>
      <c r="D85" s="170">
        <f>氏名・生年月日・入卒!D88</f>
        <v>0</v>
      </c>
      <c r="E85" s="87"/>
      <c r="F85" s="87"/>
      <c r="G85" s="87"/>
      <c r="H85" s="86"/>
      <c r="I85" s="87"/>
      <c r="J85" s="87"/>
      <c r="K85" s="87"/>
      <c r="L85" s="86"/>
      <c r="M85" s="87"/>
      <c r="N85" s="87"/>
      <c r="O85" s="87"/>
      <c r="P85" s="86"/>
    </row>
    <row r="86" spans="1:16" x14ac:dyDescent="0.15">
      <c r="A86" s="169">
        <v>84</v>
      </c>
      <c r="B86" s="170">
        <f>氏名・生年月日・入卒!B89</f>
        <v>0</v>
      </c>
      <c r="C86" s="170">
        <f>氏名・生年月日・入卒!C89</f>
        <v>0</v>
      </c>
      <c r="D86" s="170">
        <f>氏名・生年月日・入卒!D89</f>
        <v>0</v>
      </c>
      <c r="E86" s="87"/>
      <c r="F86" s="87"/>
      <c r="G86" s="87"/>
      <c r="H86" s="86"/>
      <c r="I86" s="87"/>
      <c r="J86" s="87"/>
      <c r="K86" s="87"/>
      <c r="L86" s="86"/>
      <c r="M86" s="87"/>
      <c r="N86" s="87"/>
      <c r="O86" s="87"/>
      <c r="P86" s="86"/>
    </row>
    <row r="87" spans="1:16" x14ac:dyDescent="0.15">
      <c r="A87" s="169">
        <v>85</v>
      </c>
      <c r="B87" s="170">
        <f>氏名・生年月日・入卒!B90</f>
        <v>0</v>
      </c>
      <c r="C87" s="170">
        <f>氏名・生年月日・入卒!C90</f>
        <v>0</v>
      </c>
      <c r="D87" s="170">
        <f>氏名・生年月日・入卒!D90</f>
        <v>0</v>
      </c>
      <c r="E87" s="87"/>
      <c r="F87" s="87"/>
      <c r="G87" s="87"/>
      <c r="H87" s="86"/>
      <c r="I87" s="87"/>
      <c r="J87" s="87"/>
      <c r="K87" s="87"/>
      <c r="L87" s="86"/>
      <c r="M87" s="87"/>
      <c r="N87" s="87"/>
      <c r="O87" s="87"/>
      <c r="P87" s="86"/>
    </row>
    <row r="88" spans="1:16" x14ac:dyDescent="0.15">
      <c r="A88" s="169">
        <v>86</v>
      </c>
      <c r="B88" s="170">
        <f>氏名・生年月日・入卒!B91</f>
        <v>0</v>
      </c>
      <c r="C88" s="170">
        <f>氏名・生年月日・入卒!C91</f>
        <v>0</v>
      </c>
      <c r="D88" s="170">
        <f>氏名・生年月日・入卒!D91</f>
        <v>0</v>
      </c>
      <c r="E88" s="87"/>
      <c r="F88" s="87"/>
      <c r="G88" s="87"/>
      <c r="H88" s="86"/>
      <c r="I88" s="87"/>
      <c r="J88" s="87"/>
      <c r="K88" s="87"/>
      <c r="L88" s="86"/>
      <c r="M88" s="87"/>
      <c r="N88" s="87"/>
      <c r="O88" s="87"/>
      <c r="P88" s="86"/>
    </row>
    <row r="89" spans="1:16" x14ac:dyDescent="0.15">
      <c r="A89" s="169">
        <v>87</v>
      </c>
      <c r="B89" s="170">
        <f>氏名・生年月日・入卒!B92</f>
        <v>0</v>
      </c>
      <c r="C89" s="170">
        <f>氏名・生年月日・入卒!C92</f>
        <v>0</v>
      </c>
      <c r="D89" s="170">
        <f>氏名・生年月日・入卒!D92</f>
        <v>0</v>
      </c>
      <c r="E89" s="87"/>
      <c r="F89" s="87"/>
      <c r="G89" s="87"/>
      <c r="H89" s="86"/>
      <c r="I89" s="87"/>
      <c r="J89" s="87"/>
      <c r="K89" s="87"/>
      <c r="L89" s="86"/>
      <c r="M89" s="87"/>
      <c r="N89" s="87"/>
      <c r="O89" s="87"/>
      <c r="P89" s="86"/>
    </row>
    <row r="90" spans="1:16" x14ac:dyDescent="0.15">
      <c r="A90" s="169">
        <v>88</v>
      </c>
      <c r="B90" s="170">
        <f>氏名・生年月日・入卒!B93</f>
        <v>0</v>
      </c>
      <c r="C90" s="170">
        <f>氏名・生年月日・入卒!C93</f>
        <v>0</v>
      </c>
      <c r="D90" s="170">
        <f>氏名・生年月日・入卒!D93</f>
        <v>0</v>
      </c>
      <c r="E90" s="87"/>
      <c r="F90" s="87"/>
      <c r="G90" s="87"/>
      <c r="H90" s="86"/>
      <c r="I90" s="87"/>
      <c r="J90" s="87"/>
      <c r="K90" s="87"/>
      <c r="L90" s="86"/>
      <c r="M90" s="87"/>
      <c r="N90" s="87"/>
      <c r="O90" s="87"/>
      <c r="P90" s="86"/>
    </row>
    <row r="91" spans="1:16" x14ac:dyDescent="0.15">
      <c r="A91" s="169">
        <v>89</v>
      </c>
      <c r="B91" s="170">
        <f>氏名・生年月日・入卒!B94</f>
        <v>0</v>
      </c>
      <c r="C91" s="170">
        <f>氏名・生年月日・入卒!C94</f>
        <v>0</v>
      </c>
      <c r="D91" s="170">
        <f>氏名・生年月日・入卒!D94</f>
        <v>0</v>
      </c>
      <c r="E91" s="87"/>
      <c r="F91" s="87"/>
      <c r="G91" s="87"/>
      <c r="H91" s="86"/>
      <c r="I91" s="87"/>
      <c r="J91" s="87"/>
      <c r="K91" s="87"/>
      <c r="L91" s="86"/>
      <c r="M91" s="87"/>
      <c r="N91" s="87"/>
      <c r="O91" s="87"/>
      <c r="P91" s="86"/>
    </row>
    <row r="92" spans="1:16" x14ac:dyDescent="0.15">
      <c r="A92" s="169">
        <v>90</v>
      </c>
      <c r="B92" s="170">
        <f>氏名・生年月日・入卒!B95</f>
        <v>0</v>
      </c>
      <c r="C92" s="170">
        <f>氏名・生年月日・入卒!C95</f>
        <v>0</v>
      </c>
      <c r="D92" s="170">
        <f>氏名・生年月日・入卒!D95</f>
        <v>0</v>
      </c>
      <c r="E92" s="87"/>
      <c r="F92" s="87"/>
      <c r="G92" s="87"/>
      <c r="H92" s="86"/>
      <c r="I92" s="87"/>
      <c r="J92" s="87"/>
      <c r="K92" s="87"/>
      <c r="L92" s="86"/>
      <c r="M92" s="87"/>
      <c r="N92" s="87"/>
      <c r="O92" s="87"/>
      <c r="P92" s="86"/>
    </row>
    <row r="93" spans="1:16" x14ac:dyDescent="0.15">
      <c r="A93" s="169">
        <v>91</v>
      </c>
      <c r="B93" s="170">
        <f>氏名・生年月日・入卒!B96</f>
        <v>0</v>
      </c>
      <c r="C93" s="170">
        <f>氏名・生年月日・入卒!C96</f>
        <v>0</v>
      </c>
      <c r="D93" s="170">
        <f>氏名・生年月日・入卒!D96</f>
        <v>0</v>
      </c>
      <c r="E93" s="87"/>
      <c r="F93" s="87"/>
      <c r="G93" s="87"/>
      <c r="H93" s="86"/>
      <c r="I93" s="87"/>
      <c r="J93" s="87"/>
      <c r="K93" s="87"/>
      <c r="L93" s="86"/>
      <c r="M93" s="87"/>
      <c r="N93" s="87"/>
      <c r="O93" s="87"/>
      <c r="P93" s="86"/>
    </row>
    <row r="94" spans="1:16" x14ac:dyDescent="0.15">
      <c r="A94" s="169">
        <v>92</v>
      </c>
      <c r="B94" s="170">
        <f>氏名・生年月日・入卒!B97</f>
        <v>0</v>
      </c>
      <c r="C94" s="170">
        <f>氏名・生年月日・入卒!C97</f>
        <v>0</v>
      </c>
      <c r="D94" s="170">
        <f>氏名・生年月日・入卒!D97</f>
        <v>0</v>
      </c>
      <c r="E94" s="87"/>
      <c r="F94" s="87"/>
      <c r="G94" s="87"/>
      <c r="H94" s="86"/>
      <c r="I94" s="87"/>
      <c r="J94" s="87"/>
      <c r="K94" s="87"/>
      <c r="L94" s="86"/>
      <c r="M94" s="87"/>
      <c r="N94" s="87"/>
      <c r="O94" s="87"/>
      <c r="P94" s="86"/>
    </row>
    <row r="95" spans="1:16" x14ac:dyDescent="0.15">
      <c r="A95" s="169">
        <v>93</v>
      </c>
      <c r="B95" s="170">
        <f>氏名・生年月日・入卒!B98</f>
        <v>0</v>
      </c>
      <c r="C95" s="170">
        <f>氏名・生年月日・入卒!C98</f>
        <v>0</v>
      </c>
      <c r="D95" s="170">
        <f>氏名・生年月日・入卒!D98</f>
        <v>0</v>
      </c>
      <c r="E95" s="87"/>
      <c r="F95" s="87"/>
      <c r="G95" s="87"/>
      <c r="H95" s="86"/>
      <c r="I95" s="87"/>
      <c r="J95" s="87"/>
      <c r="K95" s="87"/>
      <c r="L95" s="86"/>
      <c r="M95" s="87"/>
      <c r="N95" s="87"/>
      <c r="O95" s="87"/>
      <c r="P95" s="86"/>
    </row>
    <row r="96" spans="1:16" x14ac:dyDescent="0.15">
      <c r="A96" s="169">
        <v>94</v>
      </c>
      <c r="B96" s="170">
        <f>氏名・生年月日・入卒!B99</f>
        <v>0</v>
      </c>
      <c r="C96" s="170">
        <f>氏名・生年月日・入卒!C99</f>
        <v>0</v>
      </c>
      <c r="D96" s="170">
        <f>氏名・生年月日・入卒!D99</f>
        <v>0</v>
      </c>
      <c r="E96" s="87"/>
      <c r="F96" s="87"/>
      <c r="G96" s="87"/>
      <c r="H96" s="86"/>
      <c r="I96" s="87"/>
      <c r="J96" s="87"/>
      <c r="K96" s="87"/>
      <c r="L96" s="86"/>
      <c r="M96" s="87"/>
      <c r="N96" s="87"/>
      <c r="O96" s="87"/>
      <c r="P96" s="86"/>
    </row>
    <row r="97" spans="1:16" x14ac:dyDescent="0.15">
      <c r="A97" s="169">
        <v>95</v>
      </c>
      <c r="B97" s="170">
        <f>氏名・生年月日・入卒!B100</f>
        <v>0</v>
      </c>
      <c r="C97" s="170">
        <f>氏名・生年月日・入卒!C100</f>
        <v>0</v>
      </c>
      <c r="D97" s="170">
        <f>氏名・生年月日・入卒!D100</f>
        <v>0</v>
      </c>
      <c r="E97" s="87"/>
      <c r="F97" s="87"/>
      <c r="G97" s="87"/>
      <c r="H97" s="86"/>
      <c r="I97" s="87"/>
      <c r="J97" s="87"/>
      <c r="K97" s="87"/>
      <c r="L97" s="86"/>
      <c r="M97" s="87"/>
      <c r="N97" s="87"/>
      <c r="O97" s="87"/>
      <c r="P97" s="86"/>
    </row>
    <row r="98" spans="1:16" x14ac:dyDescent="0.15">
      <c r="A98" s="169">
        <v>96</v>
      </c>
      <c r="B98" s="170">
        <f>氏名・生年月日・入卒!B101</f>
        <v>0</v>
      </c>
      <c r="C98" s="170">
        <f>氏名・生年月日・入卒!C101</f>
        <v>0</v>
      </c>
      <c r="D98" s="170">
        <f>氏名・生年月日・入卒!D101</f>
        <v>0</v>
      </c>
      <c r="E98" s="87"/>
      <c r="F98" s="87"/>
      <c r="G98" s="87"/>
      <c r="H98" s="86"/>
      <c r="I98" s="87"/>
      <c r="J98" s="87"/>
      <c r="K98" s="87"/>
      <c r="L98" s="86"/>
      <c r="M98" s="87"/>
      <c r="N98" s="87"/>
      <c r="O98" s="87"/>
      <c r="P98" s="86"/>
    </row>
    <row r="99" spans="1:16" x14ac:dyDescent="0.15">
      <c r="A99" s="169">
        <v>97</v>
      </c>
      <c r="B99" s="170">
        <f>氏名・生年月日・入卒!B102</f>
        <v>0</v>
      </c>
      <c r="C99" s="170">
        <f>氏名・生年月日・入卒!C102</f>
        <v>0</v>
      </c>
      <c r="D99" s="170">
        <f>氏名・生年月日・入卒!D102</f>
        <v>0</v>
      </c>
      <c r="E99" s="87"/>
      <c r="F99" s="87"/>
      <c r="G99" s="87"/>
      <c r="H99" s="86"/>
      <c r="I99" s="87"/>
      <c r="J99" s="87"/>
      <c r="K99" s="87"/>
      <c r="L99" s="86"/>
      <c r="M99" s="87"/>
      <c r="N99" s="87"/>
      <c r="O99" s="87"/>
      <c r="P99" s="86"/>
    </row>
    <row r="100" spans="1:16" x14ac:dyDescent="0.15">
      <c r="A100" s="169">
        <v>98</v>
      </c>
      <c r="B100" s="170">
        <f>氏名・生年月日・入卒!B103</f>
        <v>0</v>
      </c>
      <c r="C100" s="170">
        <f>氏名・生年月日・入卒!C103</f>
        <v>0</v>
      </c>
      <c r="D100" s="170">
        <f>氏名・生年月日・入卒!D103</f>
        <v>0</v>
      </c>
      <c r="E100" s="87"/>
      <c r="F100" s="87"/>
      <c r="G100" s="87"/>
      <c r="H100" s="86"/>
      <c r="I100" s="87"/>
      <c r="J100" s="87"/>
      <c r="K100" s="87"/>
      <c r="L100" s="86"/>
      <c r="M100" s="87"/>
      <c r="N100" s="87"/>
      <c r="O100" s="87"/>
      <c r="P100" s="86"/>
    </row>
    <row r="101" spans="1:16" x14ac:dyDescent="0.15">
      <c r="A101" s="169">
        <v>99</v>
      </c>
      <c r="B101" s="170">
        <f>氏名・生年月日・入卒!B104</f>
        <v>0</v>
      </c>
      <c r="C101" s="170">
        <f>氏名・生年月日・入卒!C104</f>
        <v>0</v>
      </c>
      <c r="D101" s="170">
        <f>氏名・生年月日・入卒!D104</f>
        <v>0</v>
      </c>
      <c r="E101" s="87"/>
      <c r="F101" s="87"/>
      <c r="G101" s="87"/>
      <c r="H101" s="86"/>
      <c r="I101" s="87"/>
      <c r="J101" s="87"/>
      <c r="K101" s="87"/>
      <c r="L101" s="86"/>
      <c r="M101" s="87"/>
      <c r="N101" s="87"/>
      <c r="O101" s="87"/>
      <c r="P101" s="86"/>
    </row>
    <row r="102" spans="1:16" x14ac:dyDescent="0.15">
      <c r="A102" s="169">
        <v>100</v>
      </c>
      <c r="B102" s="170">
        <f>氏名・生年月日・入卒!B105</f>
        <v>0</v>
      </c>
      <c r="C102" s="170">
        <f>氏名・生年月日・入卒!C105</f>
        <v>0</v>
      </c>
      <c r="D102" s="170">
        <f>氏名・生年月日・入卒!D105</f>
        <v>0</v>
      </c>
      <c r="E102" s="87"/>
      <c r="F102" s="87"/>
      <c r="G102" s="87"/>
      <c r="H102" s="86"/>
      <c r="I102" s="87"/>
      <c r="J102" s="87"/>
      <c r="K102" s="87"/>
      <c r="L102" s="86"/>
      <c r="M102" s="87"/>
      <c r="N102" s="87"/>
      <c r="O102" s="87"/>
      <c r="P102" s="86"/>
    </row>
  </sheetData>
  <sheetProtection algorithmName="SHA-512" hashValue="JyXQd6OfxG2goqohvtYIBlqkXAUYO0fs4MP/B/p4CWTByFrLki5DBIHHzbbXGNbRjZaoi8sSXxn69IV8Nv7IAw==" saltValue="PAXAUuPNPrpxnkOsRzMHcQ==" spinCount="100000" sheet="1" objects="1" scenarios="1" selectLockedCells="1"/>
  <protectedRanges>
    <protectedRange sqref="E3:P102" name="範囲1"/>
  </protectedRanges>
  <mergeCells count="7">
    <mergeCell ref="I1:L1"/>
    <mergeCell ref="M1:P1"/>
    <mergeCell ref="A1:A2"/>
    <mergeCell ref="B1:B2"/>
    <mergeCell ref="C1:C2"/>
    <mergeCell ref="D1:D2"/>
    <mergeCell ref="E1:H1"/>
  </mergeCells>
  <phoneticPr fontId="1"/>
  <conditionalFormatting sqref="B3:D102">
    <cfRule type="cellIs" dxfId="10" priority="1" operator="equal">
      <formula>0</formula>
    </cfRule>
  </conditionalFormatting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G102"/>
  <sheetViews>
    <sheetView showGridLines="0" view="pageBreakPreview" zoomScale="60" zoomScaleNormal="100" workbookViewId="0">
      <pane xSplit="4" ySplit="2" topLeftCell="E9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4.25" x14ac:dyDescent="0.15"/>
  <cols>
    <col min="1" max="1" width="4.75" style="88" customWidth="1"/>
    <col min="2" max="2" width="2.875" style="85" customWidth="1"/>
    <col min="3" max="3" width="3.25" style="85" customWidth="1"/>
    <col min="4" max="4" width="14.875" style="85" customWidth="1"/>
    <col min="5" max="5" width="36.25" style="85" customWidth="1"/>
    <col min="6" max="7" width="50" style="85" customWidth="1"/>
    <col min="8" max="8" width="11.25" style="85" customWidth="1"/>
    <col min="9" max="255" width="9" style="85"/>
    <col min="256" max="256" width="4.75" style="85" customWidth="1"/>
    <col min="257" max="257" width="2.875" style="85" customWidth="1"/>
    <col min="258" max="258" width="3.25" style="85" customWidth="1"/>
    <col min="259" max="259" width="14.875" style="85" customWidth="1"/>
    <col min="260" max="260" width="37.375" style="85" customWidth="1"/>
    <col min="261" max="261" width="36.875" style="85" customWidth="1"/>
    <col min="262" max="262" width="22.125" style="85" customWidth="1"/>
    <col min="263" max="263" width="94.125" style="85" customWidth="1"/>
    <col min="264" max="264" width="11.25" style="85" customWidth="1"/>
    <col min="265" max="511" width="9" style="85"/>
    <col min="512" max="512" width="4.75" style="85" customWidth="1"/>
    <col min="513" max="513" width="2.875" style="85" customWidth="1"/>
    <col min="514" max="514" width="3.25" style="85" customWidth="1"/>
    <col min="515" max="515" width="14.875" style="85" customWidth="1"/>
    <col min="516" max="516" width="37.375" style="85" customWidth="1"/>
    <col min="517" max="517" width="36.875" style="85" customWidth="1"/>
    <col min="518" max="518" width="22.125" style="85" customWidth="1"/>
    <col min="519" max="519" width="94.125" style="85" customWidth="1"/>
    <col min="520" max="520" width="11.25" style="85" customWidth="1"/>
    <col min="521" max="767" width="9" style="85"/>
    <col min="768" max="768" width="4.75" style="85" customWidth="1"/>
    <col min="769" max="769" width="2.875" style="85" customWidth="1"/>
    <col min="770" max="770" width="3.25" style="85" customWidth="1"/>
    <col min="771" max="771" width="14.875" style="85" customWidth="1"/>
    <col min="772" max="772" width="37.375" style="85" customWidth="1"/>
    <col min="773" max="773" width="36.875" style="85" customWidth="1"/>
    <col min="774" max="774" width="22.125" style="85" customWidth="1"/>
    <col min="775" max="775" width="94.125" style="85" customWidth="1"/>
    <col min="776" max="776" width="11.25" style="85" customWidth="1"/>
    <col min="777" max="1023" width="9" style="85"/>
    <col min="1024" max="1024" width="4.75" style="85" customWidth="1"/>
    <col min="1025" max="1025" width="2.875" style="85" customWidth="1"/>
    <col min="1026" max="1026" width="3.25" style="85" customWidth="1"/>
    <col min="1027" max="1027" width="14.875" style="85" customWidth="1"/>
    <col min="1028" max="1028" width="37.375" style="85" customWidth="1"/>
    <col min="1029" max="1029" width="36.875" style="85" customWidth="1"/>
    <col min="1030" max="1030" width="22.125" style="85" customWidth="1"/>
    <col min="1031" max="1031" width="94.125" style="85" customWidth="1"/>
    <col min="1032" max="1032" width="11.25" style="85" customWidth="1"/>
    <col min="1033" max="1279" width="9" style="85"/>
    <col min="1280" max="1280" width="4.75" style="85" customWidth="1"/>
    <col min="1281" max="1281" width="2.875" style="85" customWidth="1"/>
    <col min="1282" max="1282" width="3.25" style="85" customWidth="1"/>
    <col min="1283" max="1283" width="14.875" style="85" customWidth="1"/>
    <col min="1284" max="1284" width="37.375" style="85" customWidth="1"/>
    <col min="1285" max="1285" width="36.875" style="85" customWidth="1"/>
    <col min="1286" max="1286" width="22.125" style="85" customWidth="1"/>
    <col min="1287" max="1287" width="94.125" style="85" customWidth="1"/>
    <col min="1288" max="1288" width="11.25" style="85" customWidth="1"/>
    <col min="1289" max="1535" width="9" style="85"/>
    <col min="1536" max="1536" width="4.75" style="85" customWidth="1"/>
    <col min="1537" max="1537" width="2.875" style="85" customWidth="1"/>
    <col min="1538" max="1538" width="3.25" style="85" customWidth="1"/>
    <col min="1539" max="1539" width="14.875" style="85" customWidth="1"/>
    <col min="1540" max="1540" width="37.375" style="85" customWidth="1"/>
    <col min="1541" max="1541" width="36.875" style="85" customWidth="1"/>
    <col min="1542" max="1542" width="22.125" style="85" customWidth="1"/>
    <col min="1543" max="1543" width="94.125" style="85" customWidth="1"/>
    <col min="1544" max="1544" width="11.25" style="85" customWidth="1"/>
    <col min="1545" max="1791" width="9" style="85"/>
    <col min="1792" max="1792" width="4.75" style="85" customWidth="1"/>
    <col min="1793" max="1793" width="2.875" style="85" customWidth="1"/>
    <col min="1794" max="1794" width="3.25" style="85" customWidth="1"/>
    <col min="1795" max="1795" width="14.875" style="85" customWidth="1"/>
    <col min="1796" max="1796" width="37.375" style="85" customWidth="1"/>
    <col min="1797" max="1797" width="36.875" style="85" customWidth="1"/>
    <col min="1798" max="1798" width="22.125" style="85" customWidth="1"/>
    <col min="1799" max="1799" width="94.125" style="85" customWidth="1"/>
    <col min="1800" max="1800" width="11.25" style="85" customWidth="1"/>
    <col min="1801" max="2047" width="9" style="85"/>
    <col min="2048" max="2048" width="4.75" style="85" customWidth="1"/>
    <col min="2049" max="2049" width="2.875" style="85" customWidth="1"/>
    <col min="2050" max="2050" width="3.25" style="85" customWidth="1"/>
    <col min="2051" max="2051" width="14.875" style="85" customWidth="1"/>
    <col min="2052" max="2052" width="37.375" style="85" customWidth="1"/>
    <col min="2053" max="2053" width="36.875" style="85" customWidth="1"/>
    <col min="2054" max="2054" width="22.125" style="85" customWidth="1"/>
    <col min="2055" max="2055" width="94.125" style="85" customWidth="1"/>
    <col min="2056" max="2056" width="11.25" style="85" customWidth="1"/>
    <col min="2057" max="2303" width="9" style="85"/>
    <col min="2304" max="2304" width="4.75" style="85" customWidth="1"/>
    <col min="2305" max="2305" width="2.875" style="85" customWidth="1"/>
    <col min="2306" max="2306" width="3.25" style="85" customWidth="1"/>
    <col min="2307" max="2307" width="14.875" style="85" customWidth="1"/>
    <col min="2308" max="2308" width="37.375" style="85" customWidth="1"/>
    <col min="2309" max="2309" width="36.875" style="85" customWidth="1"/>
    <col min="2310" max="2310" width="22.125" style="85" customWidth="1"/>
    <col min="2311" max="2311" width="94.125" style="85" customWidth="1"/>
    <col min="2312" max="2312" width="11.25" style="85" customWidth="1"/>
    <col min="2313" max="2559" width="9" style="85"/>
    <col min="2560" max="2560" width="4.75" style="85" customWidth="1"/>
    <col min="2561" max="2561" width="2.875" style="85" customWidth="1"/>
    <col min="2562" max="2562" width="3.25" style="85" customWidth="1"/>
    <col min="2563" max="2563" width="14.875" style="85" customWidth="1"/>
    <col min="2564" max="2564" width="37.375" style="85" customWidth="1"/>
    <col min="2565" max="2565" width="36.875" style="85" customWidth="1"/>
    <col min="2566" max="2566" width="22.125" style="85" customWidth="1"/>
    <col min="2567" max="2567" width="94.125" style="85" customWidth="1"/>
    <col min="2568" max="2568" width="11.25" style="85" customWidth="1"/>
    <col min="2569" max="2815" width="9" style="85"/>
    <col min="2816" max="2816" width="4.75" style="85" customWidth="1"/>
    <col min="2817" max="2817" width="2.875" style="85" customWidth="1"/>
    <col min="2818" max="2818" width="3.25" style="85" customWidth="1"/>
    <col min="2819" max="2819" width="14.875" style="85" customWidth="1"/>
    <col min="2820" max="2820" width="37.375" style="85" customWidth="1"/>
    <col min="2821" max="2821" width="36.875" style="85" customWidth="1"/>
    <col min="2822" max="2822" width="22.125" style="85" customWidth="1"/>
    <col min="2823" max="2823" width="94.125" style="85" customWidth="1"/>
    <col min="2824" max="2824" width="11.25" style="85" customWidth="1"/>
    <col min="2825" max="3071" width="9" style="85"/>
    <col min="3072" max="3072" width="4.75" style="85" customWidth="1"/>
    <col min="3073" max="3073" width="2.875" style="85" customWidth="1"/>
    <col min="3074" max="3074" width="3.25" style="85" customWidth="1"/>
    <col min="3075" max="3075" width="14.875" style="85" customWidth="1"/>
    <col min="3076" max="3076" width="37.375" style="85" customWidth="1"/>
    <col min="3077" max="3077" width="36.875" style="85" customWidth="1"/>
    <col min="3078" max="3078" width="22.125" style="85" customWidth="1"/>
    <col min="3079" max="3079" width="94.125" style="85" customWidth="1"/>
    <col min="3080" max="3080" width="11.25" style="85" customWidth="1"/>
    <col min="3081" max="3327" width="9" style="85"/>
    <col min="3328" max="3328" width="4.75" style="85" customWidth="1"/>
    <col min="3329" max="3329" width="2.875" style="85" customWidth="1"/>
    <col min="3330" max="3330" width="3.25" style="85" customWidth="1"/>
    <col min="3331" max="3331" width="14.875" style="85" customWidth="1"/>
    <col min="3332" max="3332" width="37.375" style="85" customWidth="1"/>
    <col min="3333" max="3333" width="36.875" style="85" customWidth="1"/>
    <col min="3334" max="3334" width="22.125" style="85" customWidth="1"/>
    <col min="3335" max="3335" width="94.125" style="85" customWidth="1"/>
    <col min="3336" max="3336" width="11.25" style="85" customWidth="1"/>
    <col min="3337" max="3583" width="9" style="85"/>
    <col min="3584" max="3584" width="4.75" style="85" customWidth="1"/>
    <col min="3585" max="3585" width="2.875" style="85" customWidth="1"/>
    <col min="3586" max="3586" width="3.25" style="85" customWidth="1"/>
    <col min="3587" max="3587" width="14.875" style="85" customWidth="1"/>
    <col min="3588" max="3588" width="37.375" style="85" customWidth="1"/>
    <col min="3589" max="3589" width="36.875" style="85" customWidth="1"/>
    <col min="3590" max="3590" width="22.125" style="85" customWidth="1"/>
    <col min="3591" max="3591" width="94.125" style="85" customWidth="1"/>
    <col min="3592" max="3592" width="11.25" style="85" customWidth="1"/>
    <col min="3593" max="3839" width="9" style="85"/>
    <col min="3840" max="3840" width="4.75" style="85" customWidth="1"/>
    <col min="3841" max="3841" width="2.875" style="85" customWidth="1"/>
    <col min="3842" max="3842" width="3.25" style="85" customWidth="1"/>
    <col min="3843" max="3843" width="14.875" style="85" customWidth="1"/>
    <col min="3844" max="3844" width="37.375" style="85" customWidth="1"/>
    <col min="3845" max="3845" width="36.875" style="85" customWidth="1"/>
    <col min="3846" max="3846" width="22.125" style="85" customWidth="1"/>
    <col min="3847" max="3847" width="94.125" style="85" customWidth="1"/>
    <col min="3848" max="3848" width="11.25" style="85" customWidth="1"/>
    <col min="3849" max="4095" width="9" style="85"/>
    <col min="4096" max="4096" width="4.75" style="85" customWidth="1"/>
    <col min="4097" max="4097" width="2.875" style="85" customWidth="1"/>
    <col min="4098" max="4098" width="3.25" style="85" customWidth="1"/>
    <col min="4099" max="4099" width="14.875" style="85" customWidth="1"/>
    <col min="4100" max="4100" width="37.375" style="85" customWidth="1"/>
    <col min="4101" max="4101" width="36.875" style="85" customWidth="1"/>
    <col min="4102" max="4102" width="22.125" style="85" customWidth="1"/>
    <col min="4103" max="4103" width="94.125" style="85" customWidth="1"/>
    <col min="4104" max="4104" width="11.25" style="85" customWidth="1"/>
    <col min="4105" max="4351" width="9" style="85"/>
    <col min="4352" max="4352" width="4.75" style="85" customWidth="1"/>
    <col min="4353" max="4353" width="2.875" style="85" customWidth="1"/>
    <col min="4354" max="4354" width="3.25" style="85" customWidth="1"/>
    <col min="4355" max="4355" width="14.875" style="85" customWidth="1"/>
    <col min="4356" max="4356" width="37.375" style="85" customWidth="1"/>
    <col min="4357" max="4357" width="36.875" style="85" customWidth="1"/>
    <col min="4358" max="4358" width="22.125" style="85" customWidth="1"/>
    <col min="4359" max="4359" width="94.125" style="85" customWidth="1"/>
    <col min="4360" max="4360" width="11.25" style="85" customWidth="1"/>
    <col min="4361" max="4607" width="9" style="85"/>
    <col min="4608" max="4608" width="4.75" style="85" customWidth="1"/>
    <col min="4609" max="4609" width="2.875" style="85" customWidth="1"/>
    <col min="4610" max="4610" width="3.25" style="85" customWidth="1"/>
    <col min="4611" max="4611" width="14.875" style="85" customWidth="1"/>
    <col min="4612" max="4612" width="37.375" style="85" customWidth="1"/>
    <col min="4613" max="4613" width="36.875" style="85" customWidth="1"/>
    <col min="4614" max="4614" width="22.125" style="85" customWidth="1"/>
    <col min="4615" max="4615" width="94.125" style="85" customWidth="1"/>
    <col min="4616" max="4616" width="11.25" style="85" customWidth="1"/>
    <col min="4617" max="4863" width="9" style="85"/>
    <col min="4864" max="4864" width="4.75" style="85" customWidth="1"/>
    <col min="4865" max="4865" width="2.875" style="85" customWidth="1"/>
    <col min="4866" max="4866" width="3.25" style="85" customWidth="1"/>
    <col min="4867" max="4867" width="14.875" style="85" customWidth="1"/>
    <col min="4868" max="4868" width="37.375" style="85" customWidth="1"/>
    <col min="4869" max="4869" width="36.875" style="85" customWidth="1"/>
    <col min="4870" max="4870" width="22.125" style="85" customWidth="1"/>
    <col min="4871" max="4871" width="94.125" style="85" customWidth="1"/>
    <col min="4872" max="4872" width="11.25" style="85" customWidth="1"/>
    <col min="4873" max="5119" width="9" style="85"/>
    <col min="5120" max="5120" width="4.75" style="85" customWidth="1"/>
    <col min="5121" max="5121" width="2.875" style="85" customWidth="1"/>
    <col min="5122" max="5122" width="3.25" style="85" customWidth="1"/>
    <col min="5123" max="5123" width="14.875" style="85" customWidth="1"/>
    <col min="5124" max="5124" width="37.375" style="85" customWidth="1"/>
    <col min="5125" max="5125" width="36.875" style="85" customWidth="1"/>
    <col min="5126" max="5126" width="22.125" style="85" customWidth="1"/>
    <col min="5127" max="5127" width="94.125" style="85" customWidth="1"/>
    <col min="5128" max="5128" width="11.25" style="85" customWidth="1"/>
    <col min="5129" max="5375" width="9" style="85"/>
    <col min="5376" max="5376" width="4.75" style="85" customWidth="1"/>
    <col min="5377" max="5377" width="2.875" style="85" customWidth="1"/>
    <col min="5378" max="5378" width="3.25" style="85" customWidth="1"/>
    <col min="5379" max="5379" width="14.875" style="85" customWidth="1"/>
    <col min="5380" max="5380" width="37.375" style="85" customWidth="1"/>
    <col min="5381" max="5381" width="36.875" style="85" customWidth="1"/>
    <col min="5382" max="5382" width="22.125" style="85" customWidth="1"/>
    <col min="5383" max="5383" width="94.125" style="85" customWidth="1"/>
    <col min="5384" max="5384" width="11.25" style="85" customWidth="1"/>
    <col min="5385" max="5631" width="9" style="85"/>
    <col min="5632" max="5632" width="4.75" style="85" customWidth="1"/>
    <col min="5633" max="5633" width="2.875" style="85" customWidth="1"/>
    <col min="5634" max="5634" width="3.25" style="85" customWidth="1"/>
    <col min="5635" max="5635" width="14.875" style="85" customWidth="1"/>
    <col min="5636" max="5636" width="37.375" style="85" customWidth="1"/>
    <col min="5637" max="5637" width="36.875" style="85" customWidth="1"/>
    <col min="5638" max="5638" width="22.125" style="85" customWidth="1"/>
    <col min="5639" max="5639" width="94.125" style="85" customWidth="1"/>
    <col min="5640" max="5640" width="11.25" style="85" customWidth="1"/>
    <col min="5641" max="5887" width="9" style="85"/>
    <col min="5888" max="5888" width="4.75" style="85" customWidth="1"/>
    <col min="5889" max="5889" width="2.875" style="85" customWidth="1"/>
    <col min="5890" max="5890" width="3.25" style="85" customWidth="1"/>
    <col min="5891" max="5891" width="14.875" style="85" customWidth="1"/>
    <col min="5892" max="5892" width="37.375" style="85" customWidth="1"/>
    <col min="5893" max="5893" width="36.875" style="85" customWidth="1"/>
    <col min="5894" max="5894" width="22.125" style="85" customWidth="1"/>
    <col min="5895" max="5895" width="94.125" style="85" customWidth="1"/>
    <col min="5896" max="5896" width="11.25" style="85" customWidth="1"/>
    <col min="5897" max="6143" width="9" style="85"/>
    <col min="6144" max="6144" width="4.75" style="85" customWidth="1"/>
    <col min="6145" max="6145" width="2.875" style="85" customWidth="1"/>
    <col min="6146" max="6146" width="3.25" style="85" customWidth="1"/>
    <col min="6147" max="6147" width="14.875" style="85" customWidth="1"/>
    <col min="6148" max="6148" width="37.375" style="85" customWidth="1"/>
    <col min="6149" max="6149" width="36.875" style="85" customWidth="1"/>
    <col min="6150" max="6150" width="22.125" style="85" customWidth="1"/>
    <col min="6151" max="6151" width="94.125" style="85" customWidth="1"/>
    <col min="6152" max="6152" width="11.25" style="85" customWidth="1"/>
    <col min="6153" max="6399" width="9" style="85"/>
    <col min="6400" max="6400" width="4.75" style="85" customWidth="1"/>
    <col min="6401" max="6401" width="2.875" style="85" customWidth="1"/>
    <col min="6402" max="6402" width="3.25" style="85" customWidth="1"/>
    <col min="6403" max="6403" width="14.875" style="85" customWidth="1"/>
    <col min="6404" max="6404" width="37.375" style="85" customWidth="1"/>
    <col min="6405" max="6405" width="36.875" style="85" customWidth="1"/>
    <col min="6406" max="6406" width="22.125" style="85" customWidth="1"/>
    <col min="6407" max="6407" width="94.125" style="85" customWidth="1"/>
    <col min="6408" max="6408" width="11.25" style="85" customWidth="1"/>
    <col min="6409" max="6655" width="9" style="85"/>
    <col min="6656" max="6656" width="4.75" style="85" customWidth="1"/>
    <col min="6657" max="6657" width="2.875" style="85" customWidth="1"/>
    <col min="6658" max="6658" width="3.25" style="85" customWidth="1"/>
    <col min="6659" max="6659" width="14.875" style="85" customWidth="1"/>
    <col min="6660" max="6660" width="37.375" style="85" customWidth="1"/>
    <col min="6661" max="6661" width="36.875" style="85" customWidth="1"/>
    <col min="6662" max="6662" width="22.125" style="85" customWidth="1"/>
    <col min="6663" max="6663" width="94.125" style="85" customWidth="1"/>
    <col min="6664" max="6664" width="11.25" style="85" customWidth="1"/>
    <col min="6665" max="6911" width="9" style="85"/>
    <col min="6912" max="6912" width="4.75" style="85" customWidth="1"/>
    <col min="6913" max="6913" width="2.875" style="85" customWidth="1"/>
    <col min="6914" max="6914" width="3.25" style="85" customWidth="1"/>
    <col min="6915" max="6915" width="14.875" style="85" customWidth="1"/>
    <col min="6916" max="6916" width="37.375" style="85" customWidth="1"/>
    <col min="6917" max="6917" width="36.875" style="85" customWidth="1"/>
    <col min="6918" max="6918" width="22.125" style="85" customWidth="1"/>
    <col min="6919" max="6919" width="94.125" style="85" customWidth="1"/>
    <col min="6920" max="6920" width="11.25" style="85" customWidth="1"/>
    <col min="6921" max="7167" width="9" style="85"/>
    <col min="7168" max="7168" width="4.75" style="85" customWidth="1"/>
    <col min="7169" max="7169" width="2.875" style="85" customWidth="1"/>
    <col min="7170" max="7170" width="3.25" style="85" customWidth="1"/>
    <col min="7171" max="7171" width="14.875" style="85" customWidth="1"/>
    <col min="7172" max="7172" width="37.375" style="85" customWidth="1"/>
    <col min="7173" max="7173" width="36.875" style="85" customWidth="1"/>
    <col min="7174" max="7174" width="22.125" style="85" customWidth="1"/>
    <col min="7175" max="7175" width="94.125" style="85" customWidth="1"/>
    <col min="7176" max="7176" width="11.25" style="85" customWidth="1"/>
    <col min="7177" max="7423" width="9" style="85"/>
    <col min="7424" max="7424" width="4.75" style="85" customWidth="1"/>
    <col min="7425" max="7425" width="2.875" style="85" customWidth="1"/>
    <col min="7426" max="7426" width="3.25" style="85" customWidth="1"/>
    <col min="7427" max="7427" width="14.875" style="85" customWidth="1"/>
    <col min="7428" max="7428" width="37.375" style="85" customWidth="1"/>
    <col min="7429" max="7429" width="36.875" style="85" customWidth="1"/>
    <col min="7430" max="7430" width="22.125" style="85" customWidth="1"/>
    <col min="7431" max="7431" width="94.125" style="85" customWidth="1"/>
    <col min="7432" max="7432" width="11.25" style="85" customWidth="1"/>
    <col min="7433" max="7679" width="9" style="85"/>
    <col min="7680" max="7680" width="4.75" style="85" customWidth="1"/>
    <col min="7681" max="7681" width="2.875" style="85" customWidth="1"/>
    <col min="7682" max="7682" width="3.25" style="85" customWidth="1"/>
    <col min="7683" max="7683" width="14.875" style="85" customWidth="1"/>
    <col min="7684" max="7684" width="37.375" style="85" customWidth="1"/>
    <col min="7685" max="7685" width="36.875" style="85" customWidth="1"/>
    <col min="7686" max="7686" width="22.125" style="85" customWidth="1"/>
    <col min="7687" max="7687" width="94.125" style="85" customWidth="1"/>
    <col min="7688" max="7688" width="11.25" style="85" customWidth="1"/>
    <col min="7689" max="7935" width="9" style="85"/>
    <col min="7936" max="7936" width="4.75" style="85" customWidth="1"/>
    <col min="7937" max="7937" width="2.875" style="85" customWidth="1"/>
    <col min="7938" max="7938" width="3.25" style="85" customWidth="1"/>
    <col min="7939" max="7939" width="14.875" style="85" customWidth="1"/>
    <col min="7940" max="7940" width="37.375" style="85" customWidth="1"/>
    <col min="7941" max="7941" width="36.875" style="85" customWidth="1"/>
    <col min="7942" max="7942" width="22.125" style="85" customWidth="1"/>
    <col min="7943" max="7943" width="94.125" style="85" customWidth="1"/>
    <col min="7944" max="7944" width="11.25" style="85" customWidth="1"/>
    <col min="7945" max="8191" width="9" style="85"/>
    <col min="8192" max="8192" width="4.75" style="85" customWidth="1"/>
    <col min="8193" max="8193" width="2.875" style="85" customWidth="1"/>
    <col min="8194" max="8194" width="3.25" style="85" customWidth="1"/>
    <col min="8195" max="8195" width="14.875" style="85" customWidth="1"/>
    <col min="8196" max="8196" width="37.375" style="85" customWidth="1"/>
    <col min="8197" max="8197" width="36.875" style="85" customWidth="1"/>
    <col min="8198" max="8198" width="22.125" style="85" customWidth="1"/>
    <col min="8199" max="8199" width="94.125" style="85" customWidth="1"/>
    <col min="8200" max="8200" width="11.25" style="85" customWidth="1"/>
    <col min="8201" max="8447" width="9" style="85"/>
    <col min="8448" max="8448" width="4.75" style="85" customWidth="1"/>
    <col min="8449" max="8449" width="2.875" style="85" customWidth="1"/>
    <col min="8450" max="8450" width="3.25" style="85" customWidth="1"/>
    <col min="8451" max="8451" width="14.875" style="85" customWidth="1"/>
    <col min="8452" max="8452" width="37.375" style="85" customWidth="1"/>
    <col min="8453" max="8453" width="36.875" style="85" customWidth="1"/>
    <col min="8454" max="8454" width="22.125" style="85" customWidth="1"/>
    <col min="8455" max="8455" width="94.125" style="85" customWidth="1"/>
    <col min="8456" max="8456" width="11.25" style="85" customWidth="1"/>
    <col min="8457" max="8703" width="9" style="85"/>
    <col min="8704" max="8704" width="4.75" style="85" customWidth="1"/>
    <col min="8705" max="8705" width="2.875" style="85" customWidth="1"/>
    <col min="8706" max="8706" width="3.25" style="85" customWidth="1"/>
    <col min="8707" max="8707" width="14.875" style="85" customWidth="1"/>
    <col min="8708" max="8708" width="37.375" style="85" customWidth="1"/>
    <col min="8709" max="8709" width="36.875" style="85" customWidth="1"/>
    <col min="8710" max="8710" width="22.125" style="85" customWidth="1"/>
    <col min="8711" max="8711" width="94.125" style="85" customWidth="1"/>
    <col min="8712" max="8712" width="11.25" style="85" customWidth="1"/>
    <col min="8713" max="8959" width="9" style="85"/>
    <col min="8960" max="8960" width="4.75" style="85" customWidth="1"/>
    <col min="8961" max="8961" width="2.875" style="85" customWidth="1"/>
    <col min="8962" max="8962" width="3.25" style="85" customWidth="1"/>
    <col min="8963" max="8963" width="14.875" style="85" customWidth="1"/>
    <col min="8964" max="8964" width="37.375" style="85" customWidth="1"/>
    <col min="8965" max="8965" width="36.875" style="85" customWidth="1"/>
    <col min="8966" max="8966" width="22.125" style="85" customWidth="1"/>
    <col min="8967" max="8967" width="94.125" style="85" customWidth="1"/>
    <col min="8968" max="8968" width="11.25" style="85" customWidth="1"/>
    <col min="8969" max="9215" width="9" style="85"/>
    <col min="9216" max="9216" width="4.75" style="85" customWidth="1"/>
    <col min="9217" max="9217" width="2.875" style="85" customWidth="1"/>
    <col min="9218" max="9218" width="3.25" style="85" customWidth="1"/>
    <col min="9219" max="9219" width="14.875" style="85" customWidth="1"/>
    <col min="9220" max="9220" width="37.375" style="85" customWidth="1"/>
    <col min="9221" max="9221" width="36.875" style="85" customWidth="1"/>
    <col min="9222" max="9222" width="22.125" style="85" customWidth="1"/>
    <col min="9223" max="9223" width="94.125" style="85" customWidth="1"/>
    <col min="9224" max="9224" width="11.25" style="85" customWidth="1"/>
    <col min="9225" max="9471" width="9" style="85"/>
    <col min="9472" max="9472" width="4.75" style="85" customWidth="1"/>
    <col min="9473" max="9473" width="2.875" style="85" customWidth="1"/>
    <col min="9474" max="9474" width="3.25" style="85" customWidth="1"/>
    <col min="9475" max="9475" width="14.875" style="85" customWidth="1"/>
    <col min="9476" max="9476" width="37.375" style="85" customWidth="1"/>
    <col min="9477" max="9477" width="36.875" style="85" customWidth="1"/>
    <col min="9478" max="9478" width="22.125" style="85" customWidth="1"/>
    <col min="9479" max="9479" width="94.125" style="85" customWidth="1"/>
    <col min="9480" max="9480" width="11.25" style="85" customWidth="1"/>
    <col min="9481" max="9727" width="9" style="85"/>
    <col min="9728" max="9728" width="4.75" style="85" customWidth="1"/>
    <col min="9729" max="9729" width="2.875" style="85" customWidth="1"/>
    <col min="9730" max="9730" width="3.25" style="85" customWidth="1"/>
    <col min="9731" max="9731" width="14.875" style="85" customWidth="1"/>
    <col min="9732" max="9732" width="37.375" style="85" customWidth="1"/>
    <col min="9733" max="9733" width="36.875" style="85" customWidth="1"/>
    <col min="9734" max="9734" width="22.125" style="85" customWidth="1"/>
    <col min="9735" max="9735" width="94.125" style="85" customWidth="1"/>
    <col min="9736" max="9736" width="11.25" style="85" customWidth="1"/>
    <col min="9737" max="9983" width="9" style="85"/>
    <col min="9984" max="9984" width="4.75" style="85" customWidth="1"/>
    <col min="9985" max="9985" width="2.875" style="85" customWidth="1"/>
    <col min="9986" max="9986" width="3.25" style="85" customWidth="1"/>
    <col min="9987" max="9987" width="14.875" style="85" customWidth="1"/>
    <col min="9988" max="9988" width="37.375" style="85" customWidth="1"/>
    <col min="9989" max="9989" width="36.875" style="85" customWidth="1"/>
    <col min="9990" max="9990" width="22.125" style="85" customWidth="1"/>
    <col min="9991" max="9991" width="94.125" style="85" customWidth="1"/>
    <col min="9992" max="9992" width="11.25" style="85" customWidth="1"/>
    <col min="9993" max="10239" width="9" style="85"/>
    <col min="10240" max="10240" width="4.75" style="85" customWidth="1"/>
    <col min="10241" max="10241" width="2.875" style="85" customWidth="1"/>
    <col min="10242" max="10242" width="3.25" style="85" customWidth="1"/>
    <col min="10243" max="10243" width="14.875" style="85" customWidth="1"/>
    <col min="10244" max="10244" width="37.375" style="85" customWidth="1"/>
    <col min="10245" max="10245" width="36.875" style="85" customWidth="1"/>
    <col min="10246" max="10246" width="22.125" style="85" customWidth="1"/>
    <col min="10247" max="10247" width="94.125" style="85" customWidth="1"/>
    <col min="10248" max="10248" width="11.25" style="85" customWidth="1"/>
    <col min="10249" max="10495" width="9" style="85"/>
    <col min="10496" max="10496" width="4.75" style="85" customWidth="1"/>
    <col min="10497" max="10497" width="2.875" style="85" customWidth="1"/>
    <col min="10498" max="10498" width="3.25" style="85" customWidth="1"/>
    <col min="10499" max="10499" width="14.875" style="85" customWidth="1"/>
    <col min="10500" max="10500" width="37.375" style="85" customWidth="1"/>
    <col min="10501" max="10501" width="36.875" style="85" customWidth="1"/>
    <col min="10502" max="10502" width="22.125" style="85" customWidth="1"/>
    <col min="10503" max="10503" width="94.125" style="85" customWidth="1"/>
    <col min="10504" max="10504" width="11.25" style="85" customWidth="1"/>
    <col min="10505" max="10751" width="9" style="85"/>
    <col min="10752" max="10752" width="4.75" style="85" customWidth="1"/>
    <col min="10753" max="10753" width="2.875" style="85" customWidth="1"/>
    <col min="10754" max="10754" width="3.25" style="85" customWidth="1"/>
    <col min="10755" max="10755" width="14.875" style="85" customWidth="1"/>
    <col min="10756" max="10756" width="37.375" style="85" customWidth="1"/>
    <col min="10757" max="10757" width="36.875" style="85" customWidth="1"/>
    <col min="10758" max="10758" width="22.125" style="85" customWidth="1"/>
    <col min="10759" max="10759" width="94.125" style="85" customWidth="1"/>
    <col min="10760" max="10760" width="11.25" style="85" customWidth="1"/>
    <col min="10761" max="11007" width="9" style="85"/>
    <col min="11008" max="11008" width="4.75" style="85" customWidth="1"/>
    <col min="11009" max="11009" width="2.875" style="85" customWidth="1"/>
    <col min="11010" max="11010" width="3.25" style="85" customWidth="1"/>
    <col min="11011" max="11011" width="14.875" style="85" customWidth="1"/>
    <col min="11012" max="11012" width="37.375" style="85" customWidth="1"/>
    <col min="11013" max="11013" width="36.875" style="85" customWidth="1"/>
    <col min="11014" max="11014" width="22.125" style="85" customWidth="1"/>
    <col min="11015" max="11015" width="94.125" style="85" customWidth="1"/>
    <col min="11016" max="11016" width="11.25" style="85" customWidth="1"/>
    <col min="11017" max="11263" width="9" style="85"/>
    <col min="11264" max="11264" width="4.75" style="85" customWidth="1"/>
    <col min="11265" max="11265" width="2.875" style="85" customWidth="1"/>
    <col min="11266" max="11266" width="3.25" style="85" customWidth="1"/>
    <col min="11267" max="11267" width="14.875" style="85" customWidth="1"/>
    <col min="11268" max="11268" width="37.375" style="85" customWidth="1"/>
    <col min="11269" max="11269" width="36.875" style="85" customWidth="1"/>
    <col min="11270" max="11270" width="22.125" style="85" customWidth="1"/>
    <col min="11271" max="11271" width="94.125" style="85" customWidth="1"/>
    <col min="11272" max="11272" width="11.25" style="85" customWidth="1"/>
    <col min="11273" max="11519" width="9" style="85"/>
    <col min="11520" max="11520" width="4.75" style="85" customWidth="1"/>
    <col min="11521" max="11521" width="2.875" style="85" customWidth="1"/>
    <col min="11522" max="11522" width="3.25" style="85" customWidth="1"/>
    <col min="11523" max="11523" width="14.875" style="85" customWidth="1"/>
    <col min="11524" max="11524" width="37.375" style="85" customWidth="1"/>
    <col min="11525" max="11525" width="36.875" style="85" customWidth="1"/>
    <col min="11526" max="11526" width="22.125" style="85" customWidth="1"/>
    <col min="11527" max="11527" width="94.125" style="85" customWidth="1"/>
    <col min="11528" max="11528" width="11.25" style="85" customWidth="1"/>
    <col min="11529" max="11775" width="9" style="85"/>
    <col min="11776" max="11776" width="4.75" style="85" customWidth="1"/>
    <col min="11777" max="11777" width="2.875" style="85" customWidth="1"/>
    <col min="11778" max="11778" width="3.25" style="85" customWidth="1"/>
    <col min="11779" max="11779" width="14.875" style="85" customWidth="1"/>
    <col min="11780" max="11780" width="37.375" style="85" customWidth="1"/>
    <col min="11781" max="11781" width="36.875" style="85" customWidth="1"/>
    <col min="11782" max="11782" width="22.125" style="85" customWidth="1"/>
    <col min="11783" max="11783" width="94.125" style="85" customWidth="1"/>
    <col min="11784" max="11784" width="11.25" style="85" customWidth="1"/>
    <col min="11785" max="12031" width="9" style="85"/>
    <col min="12032" max="12032" width="4.75" style="85" customWidth="1"/>
    <col min="12033" max="12033" width="2.875" style="85" customWidth="1"/>
    <col min="12034" max="12034" width="3.25" style="85" customWidth="1"/>
    <col min="12035" max="12035" width="14.875" style="85" customWidth="1"/>
    <col min="12036" max="12036" width="37.375" style="85" customWidth="1"/>
    <col min="12037" max="12037" width="36.875" style="85" customWidth="1"/>
    <col min="12038" max="12038" width="22.125" style="85" customWidth="1"/>
    <col min="12039" max="12039" width="94.125" style="85" customWidth="1"/>
    <col min="12040" max="12040" width="11.25" style="85" customWidth="1"/>
    <col min="12041" max="12287" width="9" style="85"/>
    <col min="12288" max="12288" width="4.75" style="85" customWidth="1"/>
    <col min="12289" max="12289" width="2.875" style="85" customWidth="1"/>
    <col min="12290" max="12290" width="3.25" style="85" customWidth="1"/>
    <col min="12291" max="12291" width="14.875" style="85" customWidth="1"/>
    <col min="12292" max="12292" width="37.375" style="85" customWidth="1"/>
    <col min="12293" max="12293" width="36.875" style="85" customWidth="1"/>
    <col min="12294" max="12294" width="22.125" style="85" customWidth="1"/>
    <col min="12295" max="12295" width="94.125" style="85" customWidth="1"/>
    <col min="12296" max="12296" width="11.25" style="85" customWidth="1"/>
    <col min="12297" max="12543" width="9" style="85"/>
    <col min="12544" max="12544" width="4.75" style="85" customWidth="1"/>
    <col min="12545" max="12545" width="2.875" style="85" customWidth="1"/>
    <col min="12546" max="12546" width="3.25" style="85" customWidth="1"/>
    <col min="12547" max="12547" width="14.875" style="85" customWidth="1"/>
    <col min="12548" max="12548" width="37.375" style="85" customWidth="1"/>
    <col min="12549" max="12549" width="36.875" style="85" customWidth="1"/>
    <col min="12550" max="12550" width="22.125" style="85" customWidth="1"/>
    <col min="12551" max="12551" width="94.125" style="85" customWidth="1"/>
    <col min="12552" max="12552" width="11.25" style="85" customWidth="1"/>
    <col min="12553" max="12799" width="9" style="85"/>
    <col min="12800" max="12800" width="4.75" style="85" customWidth="1"/>
    <col min="12801" max="12801" width="2.875" style="85" customWidth="1"/>
    <col min="12802" max="12802" width="3.25" style="85" customWidth="1"/>
    <col min="12803" max="12803" width="14.875" style="85" customWidth="1"/>
    <col min="12804" max="12804" width="37.375" style="85" customWidth="1"/>
    <col min="12805" max="12805" width="36.875" style="85" customWidth="1"/>
    <col min="12806" max="12806" width="22.125" style="85" customWidth="1"/>
    <col min="12807" max="12807" width="94.125" style="85" customWidth="1"/>
    <col min="12808" max="12808" width="11.25" style="85" customWidth="1"/>
    <col min="12809" max="13055" width="9" style="85"/>
    <col min="13056" max="13056" width="4.75" style="85" customWidth="1"/>
    <col min="13057" max="13057" width="2.875" style="85" customWidth="1"/>
    <col min="13058" max="13058" width="3.25" style="85" customWidth="1"/>
    <col min="13059" max="13059" width="14.875" style="85" customWidth="1"/>
    <col min="13060" max="13060" width="37.375" style="85" customWidth="1"/>
    <col min="13061" max="13061" width="36.875" style="85" customWidth="1"/>
    <col min="13062" max="13062" width="22.125" style="85" customWidth="1"/>
    <col min="13063" max="13063" width="94.125" style="85" customWidth="1"/>
    <col min="13064" max="13064" width="11.25" style="85" customWidth="1"/>
    <col min="13065" max="13311" width="9" style="85"/>
    <col min="13312" max="13312" width="4.75" style="85" customWidth="1"/>
    <col min="13313" max="13313" width="2.875" style="85" customWidth="1"/>
    <col min="13314" max="13314" width="3.25" style="85" customWidth="1"/>
    <col min="13315" max="13315" width="14.875" style="85" customWidth="1"/>
    <col min="13316" max="13316" width="37.375" style="85" customWidth="1"/>
    <col min="13317" max="13317" width="36.875" style="85" customWidth="1"/>
    <col min="13318" max="13318" width="22.125" style="85" customWidth="1"/>
    <col min="13319" max="13319" width="94.125" style="85" customWidth="1"/>
    <col min="13320" max="13320" width="11.25" style="85" customWidth="1"/>
    <col min="13321" max="13567" width="9" style="85"/>
    <col min="13568" max="13568" width="4.75" style="85" customWidth="1"/>
    <col min="13569" max="13569" width="2.875" style="85" customWidth="1"/>
    <col min="13570" max="13570" width="3.25" style="85" customWidth="1"/>
    <col min="13571" max="13571" width="14.875" style="85" customWidth="1"/>
    <col min="13572" max="13572" width="37.375" style="85" customWidth="1"/>
    <col min="13573" max="13573" width="36.875" style="85" customWidth="1"/>
    <col min="13574" max="13574" width="22.125" style="85" customWidth="1"/>
    <col min="13575" max="13575" width="94.125" style="85" customWidth="1"/>
    <col min="13576" max="13576" width="11.25" style="85" customWidth="1"/>
    <col min="13577" max="13823" width="9" style="85"/>
    <col min="13824" max="13824" width="4.75" style="85" customWidth="1"/>
    <col min="13825" max="13825" width="2.875" style="85" customWidth="1"/>
    <col min="13826" max="13826" width="3.25" style="85" customWidth="1"/>
    <col min="13827" max="13827" width="14.875" style="85" customWidth="1"/>
    <col min="13828" max="13828" width="37.375" style="85" customWidth="1"/>
    <col min="13829" max="13829" width="36.875" style="85" customWidth="1"/>
    <col min="13830" max="13830" width="22.125" style="85" customWidth="1"/>
    <col min="13831" max="13831" width="94.125" style="85" customWidth="1"/>
    <col min="13832" max="13832" width="11.25" style="85" customWidth="1"/>
    <col min="13833" max="14079" width="9" style="85"/>
    <col min="14080" max="14080" width="4.75" style="85" customWidth="1"/>
    <col min="14081" max="14081" width="2.875" style="85" customWidth="1"/>
    <col min="14082" max="14082" width="3.25" style="85" customWidth="1"/>
    <col min="14083" max="14083" width="14.875" style="85" customWidth="1"/>
    <col min="14084" max="14084" width="37.375" style="85" customWidth="1"/>
    <col min="14085" max="14085" width="36.875" style="85" customWidth="1"/>
    <col min="14086" max="14086" width="22.125" style="85" customWidth="1"/>
    <col min="14087" max="14087" width="94.125" style="85" customWidth="1"/>
    <col min="14088" max="14088" width="11.25" style="85" customWidth="1"/>
    <col min="14089" max="14335" width="9" style="85"/>
    <col min="14336" max="14336" width="4.75" style="85" customWidth="1"/>
    <col min="14337" max="14337" width="2.875" style="85" customWidth="1"/>
    <col min="14338" max="14338" width="3.25" style="85" customWidth="1"/>
    <col min="14339" max="14339" width="14.875" style="85" customWidth="1"/>
    <col min="14340" max="14340" width="37.375" style="85" customWidth="1"/>
    <col min="14341" max="14341" width="36.875" style="85" customWidth="1"/>
    <col min="14342" max="14342" width="22.125" style="85" customWidth="1"/>
    <col min="14343" max="14343" width="94.125" style="85" customWidth="1"/>
    <col min="14344" max="14344" width="11.25" style="85" customWidth="1"/>
    <col min="14345" max="14591" width="9" style="85"/>
    <col min="14592" max="14592" width="4.75" style="85" customWidth="1"/>
    <col min="14593" max="14593" width="2.875" style="85" customWidth="1"/>
    <col min="14594" max="14594" width="3.25" style="85" customWidth="1"/>
    <col min="14595" max="14595" width="14.875" style="85" customWidth="1"/>
    <col min="14596" max="14596" width="37.375" style="85" customWidth="1"/>
    <col min="14597" max="14597" width="36.875" style="85" customWidth="1"/>
    <col min="14598" max="14598" width="22.125" style="85" customWidth="1"/>
    <col min="14599" max="14599" width="94.125" style="85" customWidth="1"/>
    <col min="14600" max="14600" width="11.25" style="85" customWidth="1"/>
    <col min="14601" max="14847" width="9" style="85"/>
    <col min="14848" max="14848" width="4.75" style="85" customWidth="1"/>
    <col min="14849" max="14849" width="2.875" style="85" customWidth="1"/>
    <col min="14850" max="14850" width="3.25" style="85" customWidth="1"/>
    <col min="14851" max="14851" width="14.875" style="85" customWidth="1"/>
    <col min="14852" max="14852" width="37.375" style="85" customWidth="1"/>
    <col min="14853" max="14853" width="36.875" style="85" customWidth="1"/>
    <col min="14854" max="14854" width="22.125" style="85" customWidth="1"/>
    <col min="14855" max="14855" width="94.125" style="85" customWidth="1"/>
    <col min="14856" max="14856" width="11.25" style="85" customWidth="1"/>
    <col min="14857" max="15103" width="9" style="85"/>
    <col min="15104" max="15104" width="4.75" style="85" customWidth="1"/>
    <col min="15105" max="15105" width="2.875" style="85" customWidth="1"/>
    <col min="15106" max="15106" width="3.25" style="85" customWidth="1"/>
    <col min="15107" max="15107" width="14.875" style="85" customWidth="1"/>
    <col min="15108" max="15108" width="37.375" style="85" customWidth="1"/>
    <col min="15109" max="15109" width="36.875" style="85" customWidth="1"/>
    <col min="15110" max="15110" width="22.125" style="85" customWidth="1"/>
    <col min="15111" max="15111" width="94.125" style="85" customWidth="1"/>
    <col min="15112" max="15112" width="11.25" style="85" customWidth="1"/>
    <col min="15113" max="15359" width="9" style="85"/>
    <col min="15360" max="15360" width="4.75" style="85" customWidth="1"/>
    <col min="15361" max="15361" width="2.875" style="85" customWidth="1"/>
    <col min="15362" max="15362" width="3.25" style="85" customWidth="1"/>
    <col min="15363" max="15363" width="14.875" style="85" customWidth="1"/>
    <col min="15364" max="15364" width="37.375" style="85" customWidth="1"/>
    <col min="15365" max="15365" width="36.875" style="85" customWidth="1"/>
    <col min="15366" max="15366" width="22.125" style="85" customWidth="1"/>
    <col min="15367" max="15367" width="94.125" style="85" customWidth="1"/>
    <col min="15368" max="15368" width="11.25" style="85" customWidth="1"/>
    <col min="15369" max="15615" width="9" style="85"/>
    <col min="15616" max="15616" width="4.75" style="85" customWidth="1"/>
    <col min="15617" max="15617" width="2.875" style="85" customWidth="1"/>
    <col min="15618" max="15618" width="3.25" style="85" customWidth="1"/>
    <col min="15619" max="15619" width="14.875" style="85" customWidth="1"/>
    <col min="15620" max="15620" width="37.375" style="85" customWidth="1"/>
    <col min="15621" max="15621" width="36.875" style="85" customWidth="1"/>
    <col min="15622" max="15622" width="22.125" style="85" customWidth="1"/>
    <col min="15623" max="15623" width="94.125" style="85" customWidth="1"/>
    <col min="15624" max="15624" width="11.25" style="85" customWidth="1"/>
    <col min="15625" max="15871" width="9" style="85"/>
    <col min="15872" max="15872" width="4.75" style="85" customWidth="1"/>
    <col min="15873" max="15873" width="2.875" style="85" customWidth="1"/>
    <col min="15874" max="15874" width="3.25" style="85" customWidth="1"/>
    <col min="15875" max="15875" width="14.875" style="85" customWidth="1"/>
    <col min="15876" max="15876" width="37.375" style="85" customWidth="1"/>
    <col min="15877" max="15877" width="36.875" style="85" customWidth="1"/>
    <col min="15878" max="15878" width="22.125" style="85" customWidth="1"/>
    <col min="15879" max="15879" width="94.125" style="85" customWidth="1"/>
    <col min="15880" max="15880" width="11.25" style="85" customWidth="1"/>
    <col min="15881" max="16127" width="9" style="85"/>
    <col min="16128" max="16128" width="4.75" style="85" customWidth="1"/>
    <col min="16129" max="16129" width="2.875" style="85" customWidth="1"/>
    <col min="16130" max="16130" width="3.25" style="85" customWidth="1"/>
    <col min="16131" max="16131" width="14.875" style="85" customWidth="1"/>
    <col min="16132" max="16132" width="37.375" style="85" customWidth="1"/>
    <col min="16133" max="16133" width="36.875" style="85" customWidth="1"/>
    <col min="16134" max="16134" width="22.125" style="85" customWidth="1"/>
    <col min="16135" max="16135" width="94.125" style="85" customWidth="1"/>
    <col min="16136" max="16136" width="11.25" style="85" customWidth="1"/>
    <col min="16137" max="16384" width="9" style="85"/>
  </cols>
  <sheetData>
    <row r="1" spans="1:7" x14ac:dyDescent="0.15">
      <c r="A1" s="175" t="s">
        <v>90</v>
      </c>
      <c r="B1" s="171" t="s">
        <v>56</v>
      </c>
      <c r="C1" s="171" t="s">
        <v>57</v>
      </c>
      <c r="D1" s="171" t="s">
        <v>58</v>
      </c>
      <c r="E1" s="172" t="s">
        <v>93</v>
      </c>
      <c r="F1" s="171" t="s">
        <v>114</v>
      </c>
      <c r="G1" s="171" t="s">
        <v>152</v>
      </c>
    </row>
    <row r="2" spans="1:7" ht="13.5" x14ac:dyDescent="0.15">
      <c r="A2" s="167" t="s">
        <v>69</v>
      </c>
      <c r="B2" s="168">
        <v>3</v>
      </c>
      <c r="C2" s="168">
        <v>2</v>
      </c>
      <c r="D2" s="173" t="s">
        <v>119</v>
      </c>
      <c r="E2" s="174" t="s">
        <v>91</v>
      </c>
      <c r="F2" s="173" t="s">
        <v>156</v>
      </c>
      <c r="G2" s="173" t="s">
        <v>92</v>
      </c>
    </row>
    <row r="3" spans="1:7" x14ac:dyDescent="0.15">
      <c r="A3" s="169">
        <v>1</v>
      </c>
      <c r="B3" s="170">
        <f>氏名・生年月日・入卒!B6</f>
        <v>0</v>
      </c>
      <c r="C3" s="170">
        <f>氏名・生年月日・入卒!C6</f>
        <v>0</v>
      </c>
      <c r="D3" s="170">
        <f>氏名・生年月日・入卒!D6</f>
        <v>0</v>
      </c>
      <c r="E3" s="86"/>
      <c r="F3" s="86"/>
      <c r="G3" s="86"/>
    </row>
    <row r="4" spans="1:7" x14ac:dyDescent="0.15">
      <c r="A4" s="169">
        <v>2</v>
      </c>
      <c r="B4" s="170">
        <f>氏名・生年月日・入卒!B7</f>
        <v>0</v>
      </c>
      <c r="C4" s="170">
        <f>氏名・生年月日・入卒!C7</f>
        <v>0</v>
      </c>
      <c r="D4" s="170">
        <f>氏名・生年月日・入卒!D7</f>
        <v>0</v>
      </c>
      <c r="E4" s="86"/>
      <c r="F4" s="86"/>
      <c r="G4" s="86"/>
    </row>
    <row r="5" spans="1:7" x14ac:dyDescent="0.15">
      <c r="A5" s="169">
        <v>3</v>
      </c>
      <c r="B5" s="170">
        <f>氏名・生年月日・入卒!B8</f>
        <v>0</v>
      </c>
      <c r="C5" s="170">
        <f>氏名・生年月日・入卒!C8</f>
        <v>0</v>
      </c>
      <c r="D5" s="170">
        <f>氏名・生年月日・入卒!D8</f>
        <v>0</v>
      </c>
      <c r="E5" s="86"/>
      <c r="F5" s="86"/>
      <c r="G5" s="86"/>
    </row>
    <row r="6" spans="1:7" x14ac:dyDescent="0.15">
      <c r="A6" s="169">
        <v>4</v>
      </c>
      <c r="B6" s="170">
        <f>氏名・生年月日・入卒!B9</f>
        <v>0</v>
      </c>
      <c r="C6" s="170">
        <f>氏名・生年月日・入卒!C9</f>
        <v>0</v>
      </c>
      <c r="D6" s="170">
        <f>氏名・生年月日・入卒!D9</f>
        <v>0</v>
      </c>
      <c r="E6" s="86"/>
      <c r="F6" s="86"/>
      <c r="G6" s="86"/>
    </row>
    <row r="7" spans="1:7" x14ac:dyDescent="0.15">
      <c r="A7" s="169">
        <v>5</v>
      </c>
      <c r="B7" s="170">
        <f>氏名・生年月日・入卒!B10</f>
        <v>0</v>
      </c>
      <c r="C7" s="170">
        <f>氏名・生年月日・入卒!C10</f>
        <v>0</v>
      </c>
      <c r="D7" s="170">
        <f>氏名・生年月日・入卒!D10</f>
        <v>0</v>
      </c>
      <c r="E7" s="86"/>
      <c r="F7" s="86"/>
      <c r="G7" s="86"/>
    </row>
    <row r="8" spans="1:7" x14ac:dyDescent="0.15">
      <c r="A8" s="169">
        <v>6</v>
      </c>
      <c r="B8" s="170">
        <f>氏名・生年月日・入卒!B11</f>
        <v>0</v>
      </c>
      <c r="C8" s="170">
        <f>氏名・生年月日・入卒!C11</f>
        <v>0</v>
      </c>
      <c r="D8" s="170">
        <f>氏名・生年月日・入卒!D11</f>
        <v>0</v>
      </c>
      <c r="E8" s="86"/>
      <c r="F8" s="86"/>
      <c r="G8" s="86"/>
    </row>
    <row r="9" spans="1:7" x14ac:dyDescent="0.15">
      <c r="A9" s="169">
        <v>7</v>
      </c>
      <c r="B9" s="170">
        <f>氏名・生年月日・入卒!B12</f>
        <v>0</v>
      </c>
      <c r="C9" s="170">
        <f>氏名・生年月日・入卒!C12</f>
        <v>0</v>
      </c>
      <c r="D9" s="170">
        <f>氏名・生年月日・入卒!D12</f>
        <v>0</v>
      </c>
      <c r="E9" s="86"/>
      <c r="F9" s="86"/>
      <c r="G9" s="86"/>
    </row>
    <row r="10" spans="1:7" x14ac:dyDescent="0.15">
      <c r="A10" s="169">
        <v>8</v>
      </c>
      <c r="B10" s="170">
        <f>氏名・生年月日・入卒!B13</f>
        <v>0</v>
      </c>
      <c r="C10" s="170">
        <f>氏名・生年月日・入卒!C13</f>
        <v>0</v>
      </c>
      <c r="D10" s="170">
        <f>氏名・生年月日・入卒!D13</f>
        <v>0</v>
      </c>
      <c r="E10" s="86"/>
      <c r="F10" s="86"/>
      <c r="G10" s="86"/>
    </row>
    <row r="11" spans="1:7" x14ac:dyDescent="0.15">
      <c r="A11" s="169">
        <v>9</v>
      </c>
      <c r="B11" s="170">
        <f>氏名・生年月日・入卒!B14</f>
        <v>0</v>
      </c>
      <c r="C11" s="170">
        <f>氏名・生年月日・入卒!C14</f>
        <v>0</v>
      </c>
      <c r="D11" s="170">
        <f>氏名・生年月日・入卒!D14</f>
        <v>0</v>
      </c>
      <c r="E11" s="86"/>
      <c r="F11" s="86"/>
      <c r="G11" s="86"/>
    </row>
    <row r="12" spans="1:7" x14ac:dyDescent="0.15">
      <c r="A12" s="169">
        <v>10</v>
      </c>
      <c r="B12" s="170">
        <f>氏名・生年月日・入卒!B15</f>
        <v>0</v>
      </c>
      <c r="C12" s="170">
        <f>氏名・生年月日・入卒!C15</f>
        <v>0</v>
      </c>
      <c r="D12" s="170">
        <f>氏名・生年月日・入卒!D15</f>
        <v>0</v>
      </c>
      <c r="E12" s="86"/>
      <c r="F12" s="86"/>
      <c r="G12" s="86"/>
    </row>
    <row r="13" spans="1:7" x14ac:dyDescent="0.15">
      <c r="A13" s="169">
        <v>11</v>
      </c>
      <c r="B13" s="170">
        <f>氏名・生年月日・入卒!B16</f>
        <v>0</v>
      </c>
      <c r="C13" s="170">
        <f>氏名・生年月日・入卒!C16</f>
        <v>0</v>
      </c>
      <c r="D13" s="170">
        <f>氏名・生年月日・入卒!D16</f>
        <v>0</v>
      </c>
      <c r="E13" s="86"/>
      <c r="F13" s="86"/>
      <c r="G13" s="86"/>
    </row>
    <row r="14" spans="1:7" x14ac:dyDescent="0.15">
      <c r="A14" s="169">
        <v>12</v>
      </c>
      <c r="B14" s="170">
        <f>氏名・生年月日・入卒!B17</f>
        <v>0</v>
      </c>
      <c r="C14" s="170">
        <f>氏名・生年月日・入卒!C17</f>
        <v>0</v>
      </c>
      <c r="D14" s="170">
        <f>氏名・生年月日・入卒!D17</f>
        <v>0</v>
      </c>
      <c r="E14" s="86"/>
      <c r="F14" s="86"/>
      <c r="G14" s="86"/>
    </row>
    <row r="15" spans="1:7" x14ac:dyDescent="0.15">
      <c r="A15" s="169">
        <v>13</v>
      </c>
      <c r="B15" s="170">
        <f>氏名・生年月日・入卒!B18</f>
        <v>0</v>
      </c>
      <c r="C15" s="170">
        <f>氏名・生年月日・入卒!C18</f>
        <v>0</v>
      </c>
      <c r="D15" s="170">
        <f>氏名・生年月日・入卒!D18</f>
        <v>0</v>
      </c>
      <c r="E15" s="86"/>
      <c r="F15" s="86"/>
      <c r="G15" s="86"/>
    </row>
    <row r="16" spans="1:7" x14ac:dyDescent="0.15">
      <c r="A16" s="169">
        <v>14</v>
      </c>
      <c r="B16" s="170">
        <f>氏名・生年月日・入卒!B19</f>
        <v>0</v>
      </c>
      <c r="C16" s="170">
        <f>氏名・生年月日・入卒!C19</f>
        <v>0</v>
      </c>
      <c r="D16" s="170">
        <f>氏名・生年月日・入卒!D19</f>
        <v>0</v>
      </c>
      <c r="E16" s="86"/>
      <c r="F16" s="86"/>
      <c r="G16" s="86"/>
    </row>
    <row r="17" spans="1:7" x14ac:dyDescent="0.15">
      <c r="A17" s="169">
        <v>15</v>
      </c>
      <c r="B17" s="170">
        <f>氏名・生年月日・入卒!B20</f>
        <v>0</v>
      </c>
      <c r="C17" s="170">
        <f>氏名・生年月日・入卒!C20</f>
        <v>0</v>
      </c>
      <c r="D17" s="170">
        <f>氏名・生年月日・入卒!D20</f>
        <v>0</v>
      </c>
      <c r="E17" s="86"/>
      <c r="F17" s="86"/>
      <c r="G17" s="86"/>
    </row>
    <row r="18" spans="1:7" x14ac:dyDescent="0.15">
      <c r="A18" s="169">
        <v>16</v>
      </c>
      <c r="B18" s="170">
        <f>氏名・生年月日・入卒!B21</f>
        <v>0</v>
      </c>
      <c r="C18" s="170">
        <f>氏名・生年月日・入卒!C21</f>
        <v>0</v>
      </c>
      <c r="D18" s="170">
        <f>氏名・生年月日・入卒!D21</f>
        <v>0</v>
      </c>
      <c r="E18" s="86"/>
      <c r="F18" s="86"/>
      <c r="G18" s="86"/>
    </row>
    <row r="19" spans="1:7" x14ac:dyDescent="0.15">
      <c r="A19" s="169">
        <v>17</v>
      </c>
      <c r="B19" s="170">
        <f>氏名・生年月日・入卒!B22</f>
        <v>0</v>
      </c>
      <c r="C19" s="170">
        <f>氏名・生年月日・入卒!C22</f>
        <v>0</v>
      </c>
      <c r="D19" s="170">
        <f>氏名・生年月日・入卒!D22</f>
        <v>0</v>
      </c>
      <c r="E19" s="86"/>
      <c r="F19" s="86"/>
      <c r="G19" s="86"/>
    </row>
    <row r="20" spans="1:7" x14ac:dyDescent="0.15">
      <c r="A20" s="169">
        <v>18</v>
      </c>
      <c r="B20" s="170">
        <f>氏名・生年月日・入卒!B23</f>
        <v>0</v>
      </c>
      <c r="C20" s="170">
        <f>氏名・生年月日・入卒!C23</f>
        <v>0</v>
      </c>
      <c r="D20" s="170">
        <f>氏名・生年月日・入卒!D23</f>
        <v>0</v>
      </c>
      <c r="E20" s="86"/>
      <c r="F20" s="86"/>
      <c r="G20" s="86"/>
    </row>
    <row r="21" spans="1:7" x14ac:dyDescent="0.15">
      <c r="A21" s="169">
        <v>19</v>
      </c>
      <c r="B21" s="170">
        <f>氏名・生年月日・入卒!B24</f>
        <v>0</v>
      </c>
      <c r="C21" s="170">
        <f>氏名・生年月日・入卒!C24</f>
        <v>0</v>
      </c>
      <c r="D21" s="170">
        <f>氏名・生年月日・入卒!D24</f>
        <v>0</v>
      </c>
      <c r="E21" s="86"/>
      <c r="F21" s="86"/>
      <c r="G21" s="86"/>
    </row>
    <row r="22" spans="1:7" x14ac:dyDescent="0.15">
      <c r="A22" s="169">
        <v>20</v>
      </c>
      <c r="B22" s="170">
        <f>氏名・生年月日・入卒!B25</f>
        <v>0</v>
      </c>
      <c r="C22" s="170">
        <f>氏名・生年月日・入卒!C25</f>
        <v>0</v>
      </c>
      <c r="D22" s="170">
        <f>氏名・生年月日・入卒!D25</f>
        <v>0</v>
      </c>
      <c r="E22" s="86"/>
      <c r="F22" s="86"/>
      <c r="G22" s="86"/>
    </row>
    <row r="23" spans="1:7" x14ac:dyDescent="0.15">
      <c r="A23" s="169">
        <v>21</v>
      </c>
      <c r="B23" s="170">
        <f>氏名・生年月日・入卒!B26</f>
        <v>0</v>
      </c>
      <c r="C23" s="170">
        <f>氏名・生年月日・入卒!C26</f>
        <v>0</v>
      </c>
      <c r="D23" s="170">
        <f>氏名・生年月日・入卒!D26</f>
        <v>0</v>
      </c>
      <c r="E23" s="86"/>
      <c r="F23" s="86"/>
      <c r="G23" s="86"/>
    </row>
    <row r="24" spans="1:7" x14ac:dyDescent="0.15">
      <c r="A24" s="169">
        <v>22</v>
      </c>
      <c r="B24" s="170">
        <f>氏名・生年月日・入卒!B27</f>
        <v>0</v>
      </c>
      <c r="C24" s="170">
        <f>氏名・生年月日・入卒!C27</f>
        <v>0</v>
      </c>
      <c r="D24" s="170">
        <f>氏名・生年月日・入卒!D27</f>
        <v>0</v>
      </c>
      <c r="E24" s="86"/>
      <c r="F24" s="86"/>
      <c r="G24" s="86"/>
    </row>
    <row r="25" spans="1:7" x14ac:dyDescent="0.15">
      <c r="A25" s="169">
        <v>23</v>
      </c>
      <c r="B25" s="170">
        <f>氏名・生年月日・入卒!B28</f>
        <v>0</v>
      </c>
      <c r="C25" s="170">
        <f>氏名・生年月日・入卒!C28</f>
        <v>0</v>
      </c>
      <c r="D25" s="170">
        <f>氏名・生年月日・入卒!D28</f>
        <v>0</v>
      </c>
      <c r="E25" s="86"/>
      <c r="F25" s="86"/>
      <c r="G25" s="86"/>
    </row>
    <row r="26" spans="1:7" x14ac:dyDescent="0.15">
      <c r="A26" s="169">
        <v>24</v>
      </c>
      <c r="B26" s="170">
        <f>氏名・生年月日・入卒!B29</f>
        <v>0</v>
      </c>
      <c r="C26" s="170">
        <f>氏名・生年月日・入卒!C29</f>
        <v>0</v>
      </c>
      <c r="D26" s="170">
        <f>氏名・生年月日・入卒!D29</f>
        <v>0</v>
      </c>
      <c r="E26" s="86"/>
      <c r="F26" s="86"/>
      <c r="G26" s="86"/>
    </row>
    <row r="27" spans="1:7" x14ac:dyDescent="0.15">
      <c r="A27" s="169">
        <v>25</v>
      </c>
      <c r="B27" s="170">
        <f>氏名・生年月日・入卒!B30</f>
        <v>0</v>
      </c>
      <c r="C27" s="170">
        <f>氏名・生年月日・入卒!C30</f>
        <v>0</v>
      </c>
      <c r="D27" s="170">
        <f>氏名・生年月日・入卒!D30</f>
        <v>0</v>
      </c>
      <c r="E27" s="86"/>
      <c r="F27" s="86"/>
      <c r="G27" s="86"/>
    </row>
    <row r="28" spans="1:7" x14ac:dyDescent="0.15">
      <c r="A28" s="169">
        <v>26</v>
      </c>
      <c r="B28" s="170">
        <f>氏名・生年月日・入卒!B31</f>
        <v>0</v>
      </c>
      <c r="C28" s="170">
        <f>氏名・生年月日・入卒!C31</f>
        <v>0</v>
      </c>
      <c r="D28" s="170">
        <f>氏名・生年月日・入卒!D31</f>
        <v>0</v>
      </c>
      <c r="E28" s="86"/>
      <c r="F28" s="86"/>
      <c r="G28" s="86"/>
    </row>
    <row r="29" spans="1:7" x14ac:dyDescent="0.15">
      <c r="A29" s="169">
        <v>27</v>
      </c>
      <c r="B29" s="170">
        <f>氏名・生年月日・入卒!B32</f>
        <v>0</v>
      </c>
      <c r="C29" s="170">
        <f>氏名・生年月日・入卒!C32</f>
        <v>0</v>
      </c>
      <c r="D29" s="170">
        <f>氏名・生年月日・入卒!D32</f>
        <v>0</v>
      </c>
      <c r="E29" s="86"/>
      <c r="F29" s="86"/>
      <c r="G29" s="86"/>
    </row>
    <row r="30" spans="1:7" x14ac:dyDescent="0.15">
      <c r="A30" s="169">
        <v>28</v>
      </c>
      <c r="B30" s="170">
        <f>氏名・生年月日・入卒!B33</f>
        <v>0</v>
      </c>
      <c r="C30" s="170">
        <f>氏名・生年月日・入卒!C33</f>
        <v>0</v>
      </c>
      <c r="D30" s="170">
        <f>氏名・生年月日・入卒!D33</f>
        <v>0</v>
      </c>
      <c r="E30" s="86"/>
      <c r="F30" s="86"/>
      <c r="G30" s="86"/>
    </row>
    <row r="31" spans="1:7" x14ac:dyDescent="0.15">
      <c r="A31" s="169">
        <v>29</v>
      </c>
      <c r="B31" s="170">
        <f>氏名・生年月日・入卒!B34</f>
        <v>0</v>
      </c>
      <c r="C31" s="170">
        <f>氏名・生年月日・入卒!C34</f>
        <v>0</v>
      </c>
      <c r="D31" s="170">
        <f>氏名・生年月日・入卒!D34</f>
        <v>0</v>
      </c>
      <c r="E31" s="86"/>
      <c r="F31" s="86"/>
      <c r="G31" s="86"/>
    </row>
    <row r="32" spans="1:7" x14ac:dyDescent="0.15">
      <c r="A32" s="169">
        <v>30</v>
      </c>
      <c r="B32" s="170">
        <f>氏名・生年月日・入卒!B35</f>
        <v>0</v>
      </c>
      <c r="C32" s="170">
        <f>氏名・生年月日・入卒!C35</f>
        <v>0</v>
      </c>
      <c r="D32" s="170">
        <f>氏名・生年月日・入卒!D35</f>
        <v>0</v>
      </c>
      <c r="E32" s="86"/>
      <c r="F32" s="86"/>
      <c r="G32" s="86"/>
    </row>
    <row r="33" spans="1:7" x14ac:dyDescent="0.15">
      <c r="A33" s="169">
        <v>31</v>
      </c>
      <c r="B33" s="170">
        <f>氏名・生年月日・入卒!B36</f>
        <v>0</v>
      </c>
      <c r="C33" s="170">
        <f>氏名・生年月日・入卒!C36</f>
        <v>0</v>
      </c>
      <c r="D33" s="170">
        <f>氏名・生年月日・入卒!D36</f>
        <v>0</v>
      </c>
      <c r="E33" s="86"/>
      <c r="F33" s="86"/>
      <c r="G33" s="86"/>
    </row>
    <row r="34" spans="1:7" x14ac:dyDescent="0.15">
      <c r="A34" s="169">
        <v>32</v>
      </c>
      <c r="B34" s="170">
        <f>氏名・生年月日・入卒!B37</f>
        <v>0</v>
      </c>
      <c r="C34" s="170">
        <f>氏名・生年月日・入卒!C37</f>
        <v>0</v>
      </c>
      <c r="D34" s="170">
        <f>氏名・生年月日・入卒!D37</f>
        <v>0</v>
      </c>
      <c r="E34" s="86"/>
      <c r="F34" s="86"/>
      <c r="G34" s="86"/>
    </row>
    <row r="35" spans="1:7" x14ac:dyDescent="0.15">
      <c r="A35" s="169">
        <v>33</v>
      </c>
      <c r="B35" s="170">
        <f>氏名・生年月日・入卒!B38</f>
        <v>0</v>
      </c>
      <c r="C35" s="170">
        <f>氏名・生年月日・入卒!C38</f>
        <v>0</v>
      </c>
      <c r="D35" s="170">
        <f>氏名・生年月日・入卒!D38</f>
        <v>0</v>
      </c>
      <c r="E35" s="86"/>
      <c r="F35" s="86"/>
      <c r="G35" s="86"/>
    </row>
    <row r="36" spans="1:7" x14ac:dyDescent="0.15">
      <c r="A36" s="169">
        <v>34</v>
      </c>
      <c r="B36" s="170">
        <f>氏名・生年月日・入卒!B39</f>
        <v>0</v>
      </c>
      <c r="C36" s="170">
        <f>氏名・生年月日・入卒!C39</f>
        <v>0</v>
      </c>
      <c r="D36" s="170">
        <f>氏名・生年月日・入卒!D39</f>
        <v>0</v>
      </c>
      <c r="E36" s="86"/>
      <c r="F36" s="86"/>
      <c r="G36" s="86"/>
    </row>
    <row r="37" spans="1:7" x14ac:dyDescent="0.15">
      <c r="A37" s="169">
        <v>35</v>
      </c>
      <c r="B37" s="170">
        <f>氏名・生年月日・入卒!B40</f>
        <v>0</v>
      </c>
      <c r="C37" s="170">
        <f>氏名・生年月日・入卒!C40</f>
        <v>0</v>
      </c>
      <c r="D37" s="170">
        <f>氏名・生年月日・入卒!D40</f>
        <v>0</v>
      </c>
      <c r="E37" s="86"/>
      <c r="F37" s="86"/>
      <c r="G37" s="86"/>
    </row>
    <row r="38" spans="1:7" x14ac:dyDescent="0.15">
      <c r="A38" s="169">
        <v>36</v>
      </c>
      <c r="B38" s="170">
        <f>氏名・生年月日・入卒!B41</f>
        <v>0</v>
      </c>
      <c r="C38" s="170">
        <f>氏名・生年月日・入卒!C41</f>
        <v>0</v>
      </c>
      <c r="D38" s="170">
        <f>氏名・生年月日・入卒!D41</f>
        <v>0</v>
      </c>
      <c r="E38" s="86"/>
      <c r="F38" s="86"/>
      <c r="G38" s="86"/>
    </row>
    <row r="39" spans="1:7" x14ac:dyDescent="0.15">
      <c r="A39" s="169">
        <v>37</v>
      </c>
      <c r="B39" s="170">
        <f>氏名・生年月日・入卒!B42</f>
        <v>0</v>
      </c>
      <c r="C39" s="170">
        <f>氏名・生年月日・入卒!C42</f>
        <v>0</v>
      </c>
      <c r="D39" s="170">
        <f>氏名・生年月日・入卒!D42</f>
        <v>0</v>
      </c>
      <c r="E39" s="86"/>
      <c r="F39" s="86"/>
      <c r="G39" s="86"/>
    </row>
    <row r="40" spans="1:7" x14ac:dyDescent="0.15">
      <c r="A40" s="169">
        <v>38</v>
      </c>
      <c r="B40" s="170">
        <f>氏名・生年月日・入卒!B43</f>
        <v>0</v>
      </c>
      <c r="C40" s="170">
        <f>氏名・生年月日・入卒!C43</f>
        <v>0</v>
      </c>
      <c r="D40" s="170">
        <f>氏名・生年月日・入卒!D43</f>
        <v>0</v>
      </c>
      <c r="E40" s="86"/>
      <c r="F40" s="86"/>
      <c r="G40" s="86"/>
    </row>
    <row r="41" spans="1:7" x14ac:dyDescent="0.15">
      <c r="A41" s="169">
        <v>39</v>
      </c>
      <c r="B41" s="170">
        <f>氏名・生年月日・入卒!B44</f>
        <v>0</v>
      </c>
      <c r="C41" s="170">
        <f>氏名・生年月日・入卒!C44</f>
        <v>0</v>
      </c>
      <c r="D41" s="170">
        <f>氏名・生年月日・入卒!D44</f>
        <v>0</v>
      </c>
      <c r="E41" s="86"/>
      <c r="F41" s="86"/>
      <c r="G41" s="86"/>
    </row>
    <row r="42" spans="1:7" x14ac:dyDescent="0.15">
      <c r="A42" s="169">
        <v>40</v>
      </c>
      <c r="B42" s="170">
        <f>氏名・生年月日・入卒!B45</f>
        <v>0</v>
      </c>
      <c r="C42" s="170">
        <f>氏名・生年月日・入卒!C45</f>
        <v>0</v>
      </c>
      <c r="D42" s="170">
        <f>氏名・生年月日・入卒!D45</f>
        <v>0</v>
      </c>
      <c r="E42" s="86"/>
      <c r="F42" s="86"/>
      <c r="G42" s="86"/>
    </row>
    <row r="43" spans="1:7" x14ac:dyDescent="0.15">
      <c r="A43" s="169">
        <v>41</v>
      </c>
      <c r="B43" s="170">
        <f>氏名・生年月日・入卒!B46</f>
        <v>0</v>
      </c>
      <c r="C43" s="170">
        <f>氏名・生年月日・入卒!C46</f>
        <v>0</v>
      </c>
      <c r="D43" s="170">
        <f>氏名・生年月日・入卒!D46</f>
        <v>0</v>
      </c>
      <c r="E43" s="86"/>
      <c r="F43" s="86"/>
      <c r="G43" s="86"/>
    </row>
    <row r="44" spans="1:7" x14ac:dyDescent="0.15">
      <c r="A44" s="169">
        <v>42</v>
      </c>
      <c r="B44" s="170">
        <f>氏名・生年月日・入卒!B47</f>
        <v>0</v>
      </c>
      <c r="C44" s="170">
        <f>氏名・生年月日・入卒!C47</f>
        <v>0</v>
      </c>
      <c r="D44" s="170">
        <f>氏名・生年月日・入卒!D47</f>
        <v>0</v>
      </c>
      <c r="E44" s="86"/>
      <c r="F44" s="86"/>
      <c r="G44" s="86"/>
    </row>
    <row r="45" spans="1:7" x14ac:dyDescent="0.15">
      <c r="A45" s="169">
        <v>43</v>
      </c>
      <c r="B45" s="170">
        <f>氏名・生年月日・入卒!B48</f>
        <v>0</v>
      </c>
      <c r="C45" s="170">
        <f>氏名・生年月日・入卒!C48</f>
        <v>0</v>
      </c>
      <c r="D45" s="170">
        <f>氏名・生年月日・入卒!D48</f>
        <v>0</v>
      </c>
      <c r="E45" s="86"/>
      <c r="F45" s="86"/>
      <c r="G45" s="86"/>
    </row>
    <row r="46" spans="1:7" x14ac:dyDescent="0.15">
      <c r="A46" s="169">
        <v>44</v>
      </c>
      <c r="B46" s="170">
        <f>氏名・生年月日・入卒!B49</f>
        <v>0</v>
      </c>
      <c r="C46" s="170">
        <f>氏名・生年月日・入卒!C49</f>
        <v>0</v>
      </c>
      <c r="D46" s="170">
        <f>氏名・生年月日・入卒!D49</f>
        <v>0</v>
      </c>
      <c r="E46" s="86"/>
      <c r="F46" s="86"/>
      <c r="G46" s="86"/>
    </row>
    <row r="47" spans="1:7" x14ac:dyDescent="0.15">
      <c r="A47" s="169">
        <v>45</v>
      </c>
      <c r="B47" s="170">
        <f>氏名・生年月日・入卒!B50</f>
        <v>0</v>
      </c>
      <c r="C47" s="170">
        <f>氏名・生年月日・入卒!C50</f>
        <v>0</v>
      </c>
      <c r="D47" s="170">
        <f>氏名・生年月日・入卒!D50</f>
        <v>0</v>
      </c>
      <c r="E47" s="86"/>
      <c r="F47" s="86"/>
      <c r="G47" s="86"/>
    </row>
    <row r="48" spans="1:7" x14ac:dyDescent="0.15">
      <c r="A48" s="169">
        <v>46</v>
      </c>
      <c r="B48" s="170">
        <f>氏名・生年月日・入卒!B51</f>
        <v>0</v>
      </c>
      <c r="C48" s="170">
        <f>氏名・生年月日・入卒!C51</f>
        <v>0</v>
      </c>
      <c r="D48" s="170">
        <f>氏名・生年月日・入卒!D51</f>
        <v>0</v>
      </c>
      <c r="E48" s="86"/>
      <c r="F48" s="86"/>
      <c r="G48" s="86"/>
    </row>
    <row r="49" spans="1:7" x14ac:dyDescent="0.15">
      <c r="A49" s="169">
        <v>47</v>
      </c>
      <c r="B49" s="170">
        <f>氏名・生年月日・入卒!B52</f>
        <v>0</v>
      </c>
      <c r="C49" s="170">
        <f>氏名・生年月日・入卒!C52</f>
        <v>0</v>
      </c>
      <c r="D49" s="170">
        <f>氏名・生年月日・入卒!D52</f>
        <v>0</v>
      </c>
      <c r="E49" s="86"/>
      <c r="F49" s="86"/>
      <c r="G49" s="86"/>
    </row>
    <row r="50" spans="1:7" x14ac:dyDescent="0.15">
      <c r="A50" s="169">
        <v>48</v>
      </c>
      <c r="B50" s="170">
        <f>氏名・生年月日・入卒!B53</f>
        <v>0</v>
      </c>
      <c r="C50" s="170">
        <f>氏名・生年月日・入卒!C53</f>
        <v>0</v>
      </c>
      <c r="D50" s="170">
        <f>氏名・生年月日・入卒!D53</f>
        <v>0</v>
      </c>
      <c r="E50" s="86"/>
      <c r="F50" s="86"/>
      <c r="G50" s="86"/>
    </row>
    <row r="51" spans="1:7" x14ac:dyDescent="0.15">
      <c r="A51" s="169">
        <v>49</v>
      </c>
      <c r="B51" s="170">
        <f>氏名・生年月日・入卒!B54</f>
        <v>0</v>
      </c>
      <c r="C51" s="170">
        <f>氏名・生年月日・入卒!C54</f>
        <v>0</v>
      </c>
      <c r="D51" s="170">
        <f>氏名・生年月日・入卒!D54</f>
        <v>0</v>
      </c>
      <c r="E51" s="86"/>
      <c r="F51" s="86"/>
      <c r="G51" s="86"/>
    </row>
    <row r="52" spans="1:7" x14ac:dyDescent="0.15">
      <c r="A52" s="169">
        <v>50</v>
      </c>
      <c r="B52" s="170">
        <f>氏名・生年月日・入卒!B55</f>
        <v>0</v>
      </c>
      <c r="C52" s="170">
        <f>氏名・生年月日・入卒!C55</f>
        <v>0</v>
      </c>
      <c r="D52" s="170">
        <f>氏名・生年月日・入卒!D55</f>
        <v>0</v>
      </c>
      <c r="E52" s="86"/>
      <c r="F52" s="86"/>
      <c r="G52" s="86"/>
    </row>
    <row r="53" spans="1:7" x14ac:dyDescent="0.15">
      <c r="A53" s="169">
        <v>51</v>
      </c>
      <c r="B53" s="170">
        <f>氏名・生年月日・入卒!B56</f>
        <v>0</v>
      </c>
      <c r="C53" s="170">
        <f>氏名・生年月日・入卒!C56</f>
        <v>0</v>
      </c>
      <c r="D53" s="170">
        <f>氏名・生年月日・入卒!D56</f>
        <v>0</v>
      </c>
      <c r="E53" s="86"/>
      <c r="F53" s="86"/>
      <c r="G53" s="86"/>
    </row>
    <row r="54" spans="1:7" x14ac:dyDescent="0.15">
      <c r="A54" s="169">
        <v>52</v>
      </c>
      <c r="B54" s="170">
        <f>氏名・生年月日・入卒!B57</f>
        <v>0</v>
      </c>
      <c r="C54" s="170">
        <f>氏名・生年月日・入卒!C57</f>
        <v>0</v>
      </c>
      <c r="D54" s="170">
        <f>氏名・生年月日・入卒!D57</f>
        <v>0</v>
      </c>
      <c r="E54" s="86"/>
      <c r="F54" s="86"/>
      <c r="G54" s="86"/>
    </row>
    <row r="55" spans="1:7" x14ac:dyDescent="0.15">
      <c r="A55" s="169">
        <v>53</v>
      </c>
      <c r="B55" s="170">
        <f>氏名・生年月日・入卒!B58</f>
        <v>0</v>
      </c>
      <c r="C55" s="170">
        <f>氏名・生年月日・入卒!C58</f>
        <v>0</v>
      </c>
      <c r="D55" s="170">
        <f>氏名・生年月日・入卒!D58</f>
        <v>0</v>
      </c>
      <c r="E55" s="86"/>
      <c r="F55" s="86"/>
      <c r="G55" s="86"/>
    </row>
    <row r="56" spans="1:7" x14ac:dyDescent="0.15">
      <c r="A56" s="169">
        <v>54</v>
      </c>
      <c r="B56" s="170">
        <f>氏名・生年月日・入卒!B59</f>
        <v>0</v>
      </c>
      <c r="C56" s="170">
        <f>氏名・生年月日・入卒!C59</f>
        <v>0</v>
      </c>
      <c r="D56" s="170">
        <f>氏名・生年月日・入卒!D59</f>
        <v>0</v>
      </c>
      <c r="E56" s="86"/>
      <c r="F56" s="86"/>
      <c r="G56" s="86"/>
    </row>
    <row r="57" spans="1:7" x14ac:dyDescent="0.15">
      <c r="A57" s="169">
        <v>55</v>
      </c>
      <c r="B57" s="170">
        <f>氏名・生年月日・入卒!B60</f>
        <v>0</v>
      </c>
      <c r="C57" s="170">
        <f>氏名・生年月日・入卒!C60</f>
        <v>0</v>
      </c>
      <c r="D57" s="170">
        <f>氏名・生年月日・入卒!D60</f>
        <v>0</v>
      </c>
      <c r="E57" s="86"/>
      <c r="F57" s="86"/>
      <c r="G57" s="86"/>
    </row>
    <row r="58" spans="1:7" x14ac:dyDescent="0.15">
      <c r="A58" s="169">
        <v>56</v>
      </c>
      <c r="B58" s="170">
        <f>氏名・生年月日・入卒!B61</f>
        <v>0</v>
      </c>
      <c r="C58" s="170">
        <f>氏名・生年月日・入卒!C61</f>
        <v>0</v>
      </c>
      <c r="D58" s="170">
        <f>氏名・生年月日・入卒!D61</f>
        <v>0</v>
      </c>
      <c r="E58" s="86"/>
      <c r="F58" s="86"/>
      <c r="G58" s="86"/>
    </row>
    <row r="59" spans="1:7" x14ac:dyDescent="0.15">
      <c r="A59" s="169">
        <v>57</v>
      </c>
      <c r="B59" s="170">
        <f>氏名・生年月日・入卒!B62</f>
        <v>0</v>
      </c>
      <c r="C59" s="170">
        <f>氏名・生年月日・入卒!C62</f>
        <v>0</v>
      </c>
      <c r="D59" s="170">
        <f>氏名・生年月日・入卒!D62</f>
        <v>0</v>
      </c>
      <c r="E59" s="86"/>
      <c r="F59" s="86"/>
      <c r="G59" s="86"/>
    </row>
    <row r="60" spans="1:7" x14ac:dyDescent="0.15">
      <c r="A60" s="169">
        <v>58</v>
      </c>
      <c r="B60" s="170">
        <f>氏名・生年月日・入卒!B63</f>
        <v>0</v>
      </c>
      <c r="C60" s="170">
        <f>氏名・生年月日・入卒!C63</f>
        <v>0</v>
      </c>
      <c r="D60" s="170">
        <f>氏名・生年月日・入卒!D63</f>
        <v>0</v>
      </c>
      <c r="E60" s="86"/>
      <c r="F60" s="86"/>
      <c r="G60" s="86"/>
    </row>
    <row r="61" spans="1:7" x14ac:dyDescent="0.15">
      <c r="A61" s="169">
        <v>59</v>
      </c>
      <c r="B61" s="170">
        <f>氏名・生年月日・入卒!B64</f>
        <v>0</v>
      </c>
      <c r="C61" s="170">
        <f>氏名・生年月日・入卒!C64</f>
        <v>0</v>
      </c>
      <c r="D61" s="170">
        <f>氏名・生年月日・入卒!D64</f>
        <v>0</v>
      </c>
      <c r="E61" s="86"/>
      <c r="F61" s="86"/>
      <c r="G61" s="86"/>
    </row>
    <row r="62" spans="1:7" x14ac:dyDescent="0.15">
      <c r="A62" s="169">
        <v>60</v>
      </c>
      <c r="B62" s="170">
        <f>氏名・生年月日・入卒!B65</f>
        <v>0</v>
      </c>
      <c r="C62" s="170">
        <f>氏名・生年月日・入卒!C65</f>
        <v>0</v>
      </c>
      <c r="D62" s="170">
        <f>氏名・生年月日・入卒!D65</f>
        <v>0</v>
      </c>
      <c r="E62" s="86"/>
      <c r="F62" s="86"/>
      <c r="G62" s="86"/>
    </row>
    <row r="63" spans="1:7" x14ac:dyDescent="0.15">
      <c r="A63" s="169">
        <v>61</v>
      </c>
      <c r="B63" s="170">
        <f>氏名・生年月日・入卒!B66</f>
        <v>0</v>
      </c>
      <c r="C63" s="170">
        <f>氏名・生年月日・入卒!C66</f>
        <v>0</v>
      </c>
      <c r="D63" s="170">
        <f>氏名・生年月日・入卒!D66</f>
        <v>0</v>
      </c>
      <c r="E63" s="86"/>
      <c r="F63" s="86"/>
      <c r="G63" s="86"/>
    </row>
    <row r="64" spans="1:7" x14ac:dyDescent="0.15">
      <c r="A64" s="169">
        <v>62</v>
      </c>
      <c r="B64" s="170">
        <f>氏名・生年月日・入卒!B67</f>
        <v>0</v>
      </c>
      <c r="C64" s="170">
        <f>氏名・生年月日・入卒!C67</f>
        <v>0</v>
      </c>
      <c r="D64" s="170">
        <f>氏名・生年月日・入卒!D67</f>
        <v>0</v>
      </c>
      <c r="E64" s="86"/>
      <c r="F64" s="86"/>
      <c r="G64" s="86"/>
    </row>
    <row r="65" spans="1:7" x14ac:dyDescent="0.15">
      <c r="A65" s="169">
        <v>63</v>
      </c>
      <c r="B65" s="170">
        <f>氏名・生年月日・入卒!B68</f>
        <v>0</v>
      </c>
      <c r="C65" s="170">
        <f>氏名・生年月日・入卒!C68</f>
        <v>0</v>
      </c>
      <c r="D65" s="170">
        <f>氏名・生年月日・入卒!D68</f>
        <v>0</v>
      </c>
      <c r="E65" s="86"/>
      <c r="F65" s="86"/>
      <c r="G65" s="86"/>
    </row>
    <row r="66" spans="1:7" x14ac:dyDescent="0.15">
      <c r="A66" s="169">
        <v>64</v>
      </c>
      <c r="B66" s="170">
        <f>氏名・生年月日・入卒!B69</f>
        <v>0</v>
      </c>
      <c r="C66" s="170">
        <f>氏名・生年月日・入卒!C69</f>
        <v>0</v>
      </c>
      <c r="D66" s="170">
        <f>氏名・生年月日・入卒!D69</f>
        <v>0</v>
      </c>
      <c r="E66" s="86"/>
      <c r="F66" s="86"/>
      <c r="G66" s="86"/>
    </row>
    <row r="67" spans="1:7" x14ac:dyDescent="0.15">
      <c r="A67" s="169">
        <v>65</v>
      </c>
      <c r="B67" s="170">
        <f>氏名・生年月日・入卒!B70</f>
        <v>0</v>
      </c>
      <c r="C67" s="170">
        <f>氏名・生年月日・入卒!C70</f>
        <v>0</v>
      </c>
      <c r="D67" s="170">
        <f>氏名・生年月日・入卒!D70</f>
        <v>0</v>
      </c>
      <c r="E67" s="86"/>
      <c r="F67" s="86"/>
      <c r="G67" s="86"/>
    </row>
    <row r="68" spans="1:7" x14ac:dyDescent="0.15">
      <c r="A68" s="169">
        <v>66</v>
      </c>
      <c r="B68" s="170">
        <f>氏名・生年月日・入卒!B71</f>
        <v>0</v>
      </c>
      <c r="C68" s="170">
        <f>氏名・生年月日・入卒!C71</f>
        <v>0</v>
      </c>
      <c r="D68" s="170">
        <f>氏名・生年月日・入卒!D71</f>
        <v>0</v>
      </c>
      <c r="E68" s="86"/>
      <c r="F68" s="86"/>
      <c r="G68" s="86"/>
    </row>
    <row r="69" spans="1:7" x14ac:dyDescent="0.15">
      <c r="A69" s="169">
        <v>67</v>
      </c>
      <c r="B69" s="170">
        <f>氏名・生年月日・入卒!B72</f>
        <v>0</v>
      </c>
      <c r="C69" s="170">
        <f>氏名・生年月日・入卒!C72</f>
        <v>0</v>
      </c>
      <c r="D69" s="170">
        <f>氏名・生年月日・入卒!D72</f>
        <v>0</v>
      </c>
      <c r="E69" s="86"/>
      <c r="F69" s="86"/>
      <c r="G69" s="86"/>
    </row>
    <row r="70" spans="1:7" x14ac:dyDescent="0.15">
      <c r="A70" s="169">
        <v>68</v>
      </c>
      <c r="B70" s="170">
        <f>氏名・生年月日・入卒!B73</f>
        <v>0</v>
      </c>
      <c r="C70" s="170">
        <f>氏名・生年月日・入卒!C73</f>
        <v>0</v>
      </c>
      <c r="D70" s="170">
        <f>氏名・生年月日・入卒!D73</f>
        <v>0</v>
      </c>
      <c r="E70" s="86"/>
      <c r="F70" s="86"/>
      <c r="G70" s="86"/>
    </row>
    <row r="71" spans="1:7" x14ac:dyDescent="0.15">
      <c r="A71" s="169">
        <v>69</v>
      </c>
      <c r="B71" s="170">
        <f>氏名・生年月日・入卒!B74</f>
        <v>0</v>
      </c>
      <c r="C71" s="170">
        <f>氏名・生年月日・入卒!C74</f>
        <v>0</v>
      </c>
      <c r="D71" s="170">
        <f>氏名・生年月日・入卒!D74</f>
        <v>0</v>
      </c>
      <c r="E71" s="86"/>
      <c r="F71" s="86"/>
      <c r="G71" s="86"/>
    </row>
    <row r="72" spans="1:7" x14ac:dyDescent="0.15">
      <c r="A72" s="169">
        <v>70</v>
      </c>
      <c r="B72" s="170">
        <f>氏名・生年月日・入卒!B75</f>
        <v>0</v>
      </c>
      <c r="C72" s="170">
        <f>氏名・生年月日・入卒!C75</f>
        <v>0</v>
      </c>
      <c r="D72" s="170">
        <f>氏名・生年月日・入卒!D75</f>
        <v>0</v>
      </c>
      <c r="E72" s="86"/>
      <c r="F72" s="86"/>
      <c r="G72" s="86"/>
    </row>
    <row r="73" spans="1:7" x14ac:dyDescent="0.15">
      <c r="A73" s="169">
        <v>71</v>
      </c>
      <c r="B73" s="170">
        <f>氏名・生年月日・入卒!B76</f>
        <v>0</v>
      </c>
      <c r="C73" s="170">
        <f>氏名・生年月日・入卒!C76</f>
        <v>0</v>
      </c>
      <c r="D73" s="170">
        <f>氏名・生年月日・入卒!D76</f>
        <v>0</v>
      </c>
      <c r="E73" s="86"/>
      <c r="F73" s="86"/>
      <c r="G73" s="86"/>
    </row>
    <row r="74" spans="1:7" x14ac:dyDescent="0.15">
      <c r="A74" s="169">
        <v>72</v>
      </c>
      <c r="B74" s="170">
        <f>氏名・生年月日・入卒!B77</f>
        <v>0</v>
      </c>
      <c r="C74" s="170">
        <f>氏名・生年月日・入卒!C77</f>
        <v>0</v>
      </c>
      <c r="D74" s="170">
        <f>氏名・生年月日・入卒!D77</f>
        <v>0</v>
      </c>
      <c r="E74" s="86"/>
      <c r="F74" s="86"/>
      <c r="G74" s="86"/>
    </row>
    <row r="75" spans="1:7" x14ac:dyDescent="0.15">
      <c r="A75" s="169">
        <v>73</v>
      </c>
      <c r="B75" s="170">
        <f>氏名・生年月日・入卒!B78</f>
        <v>0</v>
      </c>
      <c r="C75" s="170">
        <f>氏名・生年月日・入卒!C78</f>
        <v>0</v>
      </c>
      <c r="D75" s="170">
        <f>氏名・生年月日・入卒!D78</f>
        <v>0</v>
      </c>
      <c r="E75" s="86"/>
      <c r="F75" s="86"/>
      <c r="G75" s="86"/>
    </row>
    <row r="76" spans="1:7" x14ac:dyDescent="0.15">
      <c r="A76" s="169">
        <v>74</v>
      </c>
      <c r="B76" s="170">
        <f>氏名・生年月日・入卒!B79</f>
        <v>0</v>
      </c>
      <c r="C76" s="170">
        <f>氏名・生年月日・入卒!C79</f>
        <v>0</v>
      </c>
      <c r="D76" s="170">
        <f>氏名・生年月日・入卒!D79</f>
        <v>0</v>
      </c>
      <c r="E76" s="86"/>
      <c r="F76" s="86"/>
      <c r="G76" s="86"/>
    </row>
    <row r="77" spans="1:7" x14ac:dyDescent="0.15">
      <c r="A77" s="169">
        <v>75</v>
      </c>
      <c r="B77" s="170">
        <f>氏名・生年月日・入卒!B80</f>
        <v>0</v>
      </c>
      <c r="C77" s="170">
        <f>氏名・生年月日・入卒!C80</f>
        <v>0</v>
      </c>
      <c r="D77" s="170">
        <f>氏名・生年月日・入卒!D80</f>
        <v>0</v>
      </c>
      <c r="E77" s="86"/>
      <c r="F77" s="86"/>
      <c r="G77" s="86"/>
    </row>
    <row r="78" spans="1:7" x14ac:dyDescent="0.15">
      <c r="A78" s="169">
        <v>76</v>
      </c>
      <c r="B78" s="170">
        <f>氏名・生年月日・入卒!B81</f>
        <v>0</v>
      </c>
      <c r="C78" s="170">
        <f>氏名・生年月日・入卒!C81</f>
        <v>0</v>
      </c>
      <c r="D78" s="170">
        <f>氏名・生年月日・入卒!D81</f>
        <v>0</v>
      </c>
      <c r="E78" s="86"/>
      <c r="F78" s="86"/>
      <c r="G78" s="86"/>
    </row>
    <row r="79" spans="1:7" x14ac:dyDescent="0.15">
      <c r="A79" s="169">
        <v>77</v>
      </c>
      <c r="B79" s="170">
        <f>氏名・生年月日・入卒!B82</f>
        <v>0</v>
      </c>
      <c r="C79" s="170">
        <f>氏名・生年月日・入卒!C82</f>
        <v>0</v>
      </c>
      <c r="D79" s="170">
        <f>氏名・生年月日・入卒!D82</f>
        <v>0</v>
      </c>
      <c r="E79" s="86"/>
      <c r="F79" s="86"/>
      <c r="G79" s="86"/>
    </row>
    <row r="80" spans="1:7" x14ac:dyDescent="0.15">
      <c r="A80" s="169">
        <v>78</v>
      </c>
      <c r="B80" s="170">
        <f>氏名・生年月日・入卒!B83</f>
        <v>0</v>
      </c>
      <c r="C80" s="170">
        <f>氏名・生年月日・入卒!C83</f>
        <v>0</v>
      </c>
      <c r="D80" s="170">
        <f>氏名・生年月日・入卒!D83</f>
        <v>0</v>
      </c>
      <c r="E80" s="86"/>
      <c r="F80" s="86"/>
      <c r="G80" s="86"/>
    </row>
    <row r="81" spans="1:7" x14ac:dyDescent="0.15">
      <c r="A81" s="169">
        <v>79</v>
      </c>
      <c r="B81" s="170">
        <f>氏名・生年月日・入卒!B84</f>
        <v>0</v>
      </c>
      <c r="C81" s="170">
        <f>氏名・生年月日・入卒!C84</f>
        <v>0</v>
      </c>
      <c r="D81" s="170">
        <f>氏名・生年月日・入卒!D84</f>
        <v>0</v>
      </c>
      <c r="E81" s="86"/>
      <c r="F81" s="86"/>
      <c r="G81" s="86"/>
    </row>
    <row r="82" spans="1:7" x14ac:dyDescent="0.15">
      <c r="A82" s="169">
        <v>80</v>
      </c>
      <c r="B82" s="170">
        <f>氏名・生年月日・入卒!B85</f>
        <v>0</v>
      </c>
      <c r="C82" s="170">
        <f>氏名・生年月日・入卒!C85</f>
        <v>0</v>
      </c>
      <c r="D82" s="170">
        <f>氏名・生年月日・入卒!D85</f>
        <v>0</v>
      </c>
      <c r="E82" s="86"/>
      <c r="F82" s="86"/>
      <c r="G82" s="86"/>
    </row>
    <row r="83" spans="1:7" x14ac:dyDescent="0.15">
      <c r="A83" s="169">
        <v>81</v>
      </c>
      <c r="B83" s="170">
        <f>氏名・生年月日・入卒!B86</f>
        <v>0</v>
      </c>
      <c r="C83" s="170">
        <f>氏名・生年月日・入卒!C86</f>
        <v>0</v>
      </c>
      <c r="D83" s="170">
        <f>氏名・生年月日・入卒!D86</f>
        <v>0</v>
      </c>
      <c r="E83" s="86"/>
      <c r="F83" s="86"/>
      <c r="G83" s="86"/>
    </row>
    <row r="84" spans="1:7" x14ac:dyDescent="0.15">
      <c r="A84" s="169">
        <v>82</v>
      </c>
      <c r="B84" s="170">
        <f>氏名・生年月日・入卒!B87</f>
        <v>0</v>
      </c>
      <c r="C84" s="170">
        <f>氏名・生年月日・入卒!C87</f>
        <v>0</v>
      </c>
      <c r="D84" s="170">
        <f>氏名・生年月日・入卒!D87</f>
        <v>0</v>
      </c>
      <c r="E84" s="86"/>
      <c r="F84" s="86"/>
      <c r="G84" s="86"/>
    </row>
    <row r="85" spans="1:7" x14ac:dyDescent="0.15">
      <c r="A85" s="169">
        <v>83</v>
      </c>
      <c r="B85" s="170">
        <f>氏名・生年月日・入卒!B88</f>
        <v>0</v>
      </c>
      <c r="C85" s="170">
        <f>氏名・生年月日・入卒!C88</f>
        <v>0</v>
      </c>
      <c r="D85" s="170">
        <f>氏名・生年月日・入卒!D88</f>
        <v>0</v>
      </c>
      <c r="E85" s="86"/>
      <c r="F85" s="86"/>
      <c r="G85" s="86"/>
    </row>
    <row r="86" spans="1:7" x14ac:dyDescent="0.15">
      <c r="A86" s="169">
        <v>84</v>
      </c>
      <c r="B86" s="170">
        <f>氏名・生年月日・入卒!B89</f>
        <v>0</v>
      </c>
      <c r="C86" s="170">
        <f>氏名・生年月日・入卒!C89</f>
        <v>0</v>
      </c>
      <c r="D86" s="170">
        <f>氏名・生年月日・入卒!D89</f>
        <v>0</v>
      </c>
      <c r="E86" s="86"/>
      <c r="F86" s="86"/>
      <c r="G86" s="86"/>
    </row>
    <row r="87" spans="1:7" x14ac:dyDescent="0.15">
      <c r="A87" s="169">
        <v>85</v>
      </c>
      <c r="B87" s="170">
        <f>氏名・生年月日・入卒!B90</f>
        <v>0</v>
      </c>
      <c r="C87" s="170">
        <f>氏名・生年月日・入卒!C90</f>
        <v>0</v>
      </c>
      <c r="D87" s="170">
        <f>氏名・生年月日・入卒!D90</f>
        <v>0</v>
      </c>
      <c r="E87" s="86"/>
      <c r="F87" s="86"/>
      <c r="G87" s="86"/>
    </row>
    <row r="88" spans="1:7" x14ac:dyDescent="0.15">
      <c r="A88" s="169">
        <v>86</v>
      </c>
      <c r="B88" s="170">
        <f>氏名・生年月日・入卒!B91</f>
        <v>0</v>
      </c>
      <c r="C88" s="170">
        <f>氏名・生年月日・入卒!C91</f>
        <v>0</v>
      </c>
      <c r="D88" s="170">
        <f>氏名・生年月日・入卒!D91</f>
        <v>0</v>
      </c>
      <c r="E88" s="86"/>
      <c r="F88" s="86"/>
      <c r="G88" s="86"/>
    </row>
    <row r="89" spans="1:7" x14ac:dyDescent="0.15">
      <c r="A89" s="169">
        <v>87</v>
      </c>
      <c r="B89" s="170">
        <f>氏名・生年月日・入卒!B92</f>
        <v>0</v>
      </c>
      <c r="C89" s="170">
        <f>氏名・生年月日・入卒!C92</f>
        <v>0</v>
      </c>
      <c r="D89" s="170">
        <f>氏名・生年月日・入卒!D92</f>
        <v>0</v>
      </c>
      <c r="E89" s="86"/>
      <c r="F89" s="86"/>
      <c r="G89" s="86"/>
    </row>
    <row r="90" spans="1:7" x14ac:dyDescent="0.15">
      <c r="A90" s="169">
        <v>88</v>
      </c>
      <c r="B90" s="170">
        <f>氏名・生年月日・入卒!B93</f>
        <v>0</v>
      </c>
      <c r="C90" s="170">
        <f>氏名・生年月日・入卒!C93</f>
        <v>0</v>
      </c>
      <c r="D90" s="170">
        <f>氏名・生年月日・入卒!D93</f>
        <v>0</v>
      </c>
      <c r="E90" s="86"/>
      <c r="F90" s="86"/>
      <c r="G90" s="86"/>
    </row>
    <row r="91" spans="1:7" x14ac:dyDescent="0.15">
      <c r="A91" s="169">
        <v>89</v>
      </c>
      <c r="B91" s="170">
        <f>氏名・生年月日・入卒!B94</f>
        <v>0</v>
      </c>
      <c r="C91" s="170">
        <f>氏名・生年月日・入卒!C94</f>
        <v>0</v>
      </c>
      <c r="D91" s="170">
        <f>氏名・生年月日・入卒!D94</f>
        <v>0</v>
      </c>
      <c r="E91" s="86"/>
      <c r="F91" s="86"/>
      <c r="G91" s="86"/>
    </row>
    <row r="92" spans="1:7" x14ac:dyDescent="0.15">
      <c r="A92" s="169">
        <v>90</v>
      </c>
      <c r="B92" s="170">
        <f>氏名・生年月日・入卒!B95</f>
        <v>0</v>
      </c>
      <c r="C92" s="170">
        <f>氏名・生年月日・入卒!C95</f>
        <v>0</v>
      </c>
      <c r="D92" s="170">
        <f>氏名・生年月日・入卒!D95</f>
        <v>0</v>
      </c>
      <c r="E92" s="86"/>
      <c r="F92" s="86"/>
      <c r="G92" s="86"/>
    </row>
    <row r="93" spans="1:7" x14ac:dyDescent="0.15">
      <c r="A93" s="169">
        <v>91</v>
      </c>
      <c r="B93" s="170">
        <f>氏名・生年月日・入卒!B96</f>
        <v>0</v>
      </c>
      <c r="C93" s="170">
        <f>氏名・生年月日・入卒!C96</f>
        <v>0</v>
      </c>
      <c r="D93" s="170">
        <f>氏名・生年月日・入卒!D96</f>
        <v>0</v>
      </c>
      <c r="E93" s="86"/>
      <c r="F93" s="86"/>
      <c r="G93" s="86"/>
    </row>
    <row r="94" spans="1:7" x14ac:dyDescent="0.15">
      <c r="A94" s="169">
        <v>92</v>
      </c>
      <c r="B94" s="170">
        <f>氏名・生年月日・入卒!B97</f>
        <v>0</v>
      </c>
      <c r="C94" s="170">
        <f>氏名・生年月日・入卒!C97</f>
        <v>0</v>
      </c>
      <c r="D94" s="170">
        <f>氏名・生年月日・入卒!D97</f>
        <v>0</v>
      </c>
      <c r="E94" s="86"/>
      <c r="F94" s="86"/>
      <c r="G94" s="86"/>
    </row>
    <row r="95" spans="1:7" x14ac:dyDescent="0.15">
      <c r="A95" s="169">
        <v>93</v>
      </c>
      <c r="B95" s="170">
        <f>氏名・生年月日・入卒!B98</f>
        <v>0</v>
      </c>
      <c r="C95" s="170">
        <f>氏名・生年月日・入卒!C98</f>
        <v>0</v>
      </c>
      <c r="D95" s="170">
        <f>氏名・生年月日・入卒!D98</f>
        <v>0</v>
      </c>
      <c r="E95" s="86"/>
      <c r="F95" s="86"/>
      <c r="G95" s="86"/>
    </row>
    <row r="96" spans="1:7" x14ac:dyDescent="0.15">
      <c r="A96" s="169">
        <v>94</v>
      </c>
      <c r="B96" s="170">
        <f>氏名・生年月日・入卒!B99</f>
        <v>0</v>
      </c>
      <c r="C96" s="170">
        <f>氏名・生年月日・入卒!C99</f>
        <v>0</v>
      </c>
      <c r="D96" s="170">
        <f>氏名・生年月日・入卒!D99</f>
        <v>0</v>
      </c>
      <c r="E96" s="86"/>
      <c r="F96" s="86"/>
      <c r="G96" s="86"/>
    </row>
    <row r="97" spans="1:7" x14ac:dyDescent="0.15">
      <c r="A97" s="169">
        <v>95</v>
      </c>
      <c r="B97" s="170">
        <f>氏名・生年月日・入卒!B100</f>
        <v>0</v>
      </c>
      <c r="C97" s="170">
        <f>氏名・生年月日・入卒!C100</f>
        <v>0</v>
      </c>
      <c r="D97" s="170">
        <f>氏名・生年月日・入卒!D100</f>
        <v>0</v>
      </c>
      <c r="E97" s="86"/>
      <c r="F97" s="86"/>
      <c r="G97" s="86"/>
    </row>
    <row r="98" spans="1:7" x14ac:dyDescent="0.15">
      <c r="A98" s="169">
        <v>96</v>
      </c>
      <c r="B98" s="170">
        <f>氏名・生年月日・入卒!B101</f>
        <v>0</v>
      </c>
      <c r="C98" s="170">
        <f>氏名・生年月日・入卒!C101</f>
        <v>0</v>
      </c>
      <c r="D98" s="170">
        <f>氏名・生年月日・入卒!D101</f>
        <v>0</v>
      </c>
      <c r="E98" s="86"/>
      <c r="F98" s="86"/>
      <c r="G98" s="86"/>
    </row>
    <row r="99" spans="1:7" x14ac:dyDescent="0.15">
      <c r="A99" s="169">
        <v>97</v>
      </c>
      <c r="B99" s="170">
        <f>氏名・生年月日・入卒!B102</f>
        <v>0</v>
      </c>
      <c r="C99" s="170">
        <f>氏名・生年月日・入卒!C102</f>
        <v>0</v>
      </c>
      <c r="D99" s="170">
        <f>氏名・生年月日・入卒!D102</f>
        <v>0</v>
      </c>
      <c r="E99" s="86"/>
      <c r="F99" s="86"/>
      <c r="G99" s="86"/>
    </row>
    <row r="100" spans="1:7" x14ac:dyDescent="0.15">
      <c r="A100" s="169">
        <v>98</v>
      </c>
      <c r="B100" s="170">
        <f>氏名・生年月日・入卒!B103</f>
        <v>0</v>
      </c>
      <c r="C100" s="170">
        <f>氏名・生年月日・入卒!C103</f>
        <v>0</v>
      </c>
      <c r="D100" s="170">
        <f>氏名・生年月日・入卒!D103</f>
        <v>0</v>
      </c>
      <c r="E100" s="86"/>
      <c r="F100" s="86"/>
      <c r="G100" s="86"/>
    </row>
    <row r="101" spans="1:7" x14ac:dyDescent="0.15">
      <c r="A101" s="169">
        <v>99</v>
      </c>
      <c r="B101" s="170">
        <f>氏名・生年月日・入卒!B104</f>
        <v>0</v>
      </c>
      <c r="C101" s="170">
        <f>氏名・生年月日・入卒!C104</f>
        <v>0</v>
      </c>
      <c r="D101" s="170">
        <f>氏名・生年月日・入卒!D104</f>
        <v>0</v>
      </c>
      <c r="E101" s="86"/>
      <c r="F101" s="86"/>
      <c r="G101" s="86"/>
    </row>
    <row r="102" spans="1:7" x14ac:dyDescent="0.15">
      <c r="A102" s="169">
        <v>100</v>
      </c>
      <c r="B102" s="170">
        <f>氏名・生年月日・入卒!B105</f>
        <v>0</v>
      </c>
      <c r="C102" s="170">
        <f>氏名・生年月日・入卒!C105</f>
        <v>0</v>
      </c>
      <c r="D102" s="170">
        <f>氏名・生年月日・入卒!D105</f>
        <v>0</v>
      </c>
      <c r="E102" s="86"/>
      <c r="F102" s="86"/>
      <c r="G102" s="86"/>
    </row>
  </sheetData>
  <sheetProtection algorithmName="SHA-512" hashValue="MY9Gx38RjJSn3EyMv352W5qxWtAkor/Q+gpYEb9xWBt0pXG4xHVs2qb5zmMZlA8BhvYslls8ugdQDV9AEPKMfg==" saltValue="XRRfit/wzNuJDGGTgK7Y4Q==" spinCount="100000" sheet="1" objects="1" scenarios="1"/>
  <protectedRanges>
    <protectedRange sqref="E3:G102" name="範囲1"/>
  </protectedRanges>
  <phoneticPr fontId="1"/>
  <conditionalFormatting sqref="B3:D102">
    <cfRule type="cellIs" dxfId="9" priority="1" operator="equal">
      <formula>0</formula>
    </cfRule>
  </conditionalFormatting>
  <pageMargins left="0.7" right="0.7" top="0.75" bottom="0.75" header="0.3" footer="0.3"/>
  <pageSetup paperSize="9" scale="55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D126"/>
  <sheetViews>
    <sheetView showGridLines="0" showRowColHeaders="0" zoomScale="91" zoomScaleNormal="91" workbookViewId="0">
      <selection activeCell="CM4" sqref="CM4:CS7"/>
    </sheetView>
  </sheetViews>
  <sheetFormatPr defaultRowHeight="13.5" x14ac:dyDescent="0.15"/>
  <cols>
    <col min="1" max="1" width="3.125" customWidth="1"/>
    <col min="2" max="86" width="1.25" customWidth="1"/>
    <col min="87" max="89" width="1.125" customWidth="1"/>
    <col min="90" max="94" width="1.25" customWidth="1"/>
    <col min="95" max="99" width="1.125" customWidth="1"/>
    <col min="100" max="100" width="2.25" customWidth="1"/>
    <col min="101" max="108" width="2.5" customWidth="1"/>
  </cols>
  <sheetData>
    <row r="1" spans="1:108" ht="4.5" customHeight="1" x14ac:dyDescent="0.15"/>
    <row r="2" spans="1:108" ht="4.5" customHeight="1" x14ac:dyDescent="0.15"/>
    <row r="3" spans="1:108" ht="22.5" customHeight="1" thickBot="1" x14ac:dyDescent="0.2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279" t="s">
        <v>153</v>
      </c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6"/>
      <c r="CJ3" s="136"/>
      <c r="CK3" s="136"/>
    </row>
    <row r="4" spans="1:108" ht="7.5" customHeight="1" x14ac:dyDescent="0.1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M4" s="317">
        <v>1</v>
      </c>
      <c r="CN4" s="318"/>
      <c r="CO4" s="318"/>
      <c r="CP4" s="318"/>
      <c r="CQ4" s="318"/>
      <c r="CR4" s="318"/>
      <c r="CS4" s="319"/>
    </row>
    <row r="5" spans="1:108" ht="7.5" customHeight="1" x14ac:dyDescent="0.15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280"/>
      <c r="BD5" s="280"/>
      <c r="BE5" s="280"/>
      <c r="BF5" s="280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M5" s="320"/>
      <c r="CN5" s="321"/>
      <c r="CO5" s="321"/>
      <c r="CP5" s="321"/>
      <c r="CQ5" s="321"/>
      <c r="CR5" s="321"/>
      <c r="CS5" s="322"/>
    </row>
    <row r="6" spans="1:108" ht="7.5" customHeight="1" x14ac:dyDescent="0.1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M6" s="320"/>
      <c r="CN6" s="321"/>
      <c r="CO6" s="321"/>
      <c r="CP6" s="321"/>
      <c r="CQ6" s="321"/>
      <c r="CR6" s="321"/>
      <c r="CS6" s="322"/>
    </row>
    <row r="7" spans="1:108" ht="7.5" customHeight="1" thickBot="1" x14ac:dyDescent="0.2">
      <c r="A7" s="135"/>
      <c r="B7" s="135"/>
      <c r="C7" s="135"/>
      <c r="D7" s="135"/>
      <c r="E7" s="135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35"/>
      <c r="CG7" s="135"/>
      <c r="CH7" s="135"/>
      <c r="CI7" s="135"/>
      <c r="CJ7" s="135"/>
      <c r="CK7" s="135"/>
      <c r="CM7" s="323"/>
      <c r="CN7" s="324"/>
      <c r="CO7" s="324"/>
      <c r="CP7" s="324"/>
      <c r="CQ7" s="324"/>
      <c r="CR7" s="324"/>
      <c r="CS7" s="325"/>
    </row>
    <row r="8" spans="1:108" ht="7.5" customHeight="1" x14ac:dyDescent="0.15">
      <c r="A8" s="135"/>
      <c r="B8" s="135"/>
      <c r="C8" s="135"/>
      <c r="D8" s="135"/>
      <c r="E8" s="135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1"/>
      <c r="BO8" s="141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35"/>
      <c r="CG8" s="135"/>
      <c r="CH8" s="135"/>
      <c r="CI8" s="135"/>
      <c r="CJ8" s="135"/>
      <c r="CK8" s="135"/>
      <c r="CM8">
        <v>4</v>
      </c>
    </row>
    <row r="9" spans="1:108" ht="7.5" customHeight="1" x14ac:dyDescent="0.15">
      <c r="A9" s="135"/>
      <c r="B9" s="135"/>
      <c r="C9" s="135"/>
      <c r="D9" s="135"/>
      <c r="E9" s="135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1"/>
      <c r="BF9" s="141"/>
      <c r="BG9" s="141"/>
      <c r="BH9" s="141"/>
      <c r="BI9" s="141"/>
      <c r="BJ9" s="140"/>
      <c r="BK9" s="140"/>
      <c r="BL9" s="140"/>
      <c r="BM9" s="140"/>
      <c r="BN9" s="141"/>
      <c r="BO9" s="141"/>
      <c r="BP9" s="140"/>
      <c r="BQ9" s="140"/>
      <c r="BR9" s="140"/>
      <c r="BS9" s="140"/>
      <c r="BT9" s="140"/>
      <c r="BU9" s="140"/>
      <c r="BV9" s="140"/>
      <c r="BW9" s="140"/>
      <c r="BX9" s="311"/>
      <c r="BY9" s="311"/>
      <c r="BZ9" s="311"/>
      <c r="CA9" s="311"/>
      <c r="CB9" s="311"/>
      <c r="CC9" s="311"/>
      <c r="CD9" s="311"/>
      <c r="CE9" s="140"/>
      <c r="CF9" s="135"/>
      <c r="CG9" s="135"/>
      <c r="CH9" s="135"/>
      <c r="CI9" s="135"/>
      <c r="CJ9" s="135"/>
      <c r="CK9" s="135"/>
    </row>
    <row r="10" spans="1:108" ht="7.5" customHeight="1" x14ac:dyDescent="0.15">
      <c r="A10" s="135"/>
      <c r="B10" s="135"/>
      <c r="C10" s="135"/>
      <c r="D10" s="135"/>
      <c r="E10" s="135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1"/>
      <c r="BG10" s="141"/>
      <c r="BH10" s="141"/>
      <c r="BI10" s="141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311"/>
      <c r="BY10" s="311"/>
      <c r="BZ10" s="311"/>
      <c r="CA10" s="311"/>
      <c r="CB10" s="311"/>
      <c r="CC10" s="311"/>
      <c r="CD10" s="311"/>
      <c r="CE10" s="140"/>
      <c r="CF10" s="135"/>
      <c r="CG10" s="135"/>
      <c r="CH10" s="135"/>
      <c r="CI10" s="135"/>
      <c r="CJ10" s="135"/>
      <c r="CK10" s="135"/>
    </row>
    <row r="11" spans="1:108" ht="7.5" customHeight="1" thickBot="1" x14ac:dyDescent="0.2">
      <c r="A11" s="135"/>
      <c r="B11" s="135"/>
      <c r="C11" s="135"/>
      <c r="D11" s="135"/>
      <c r="E11" s="135"/>
      <c r="F11" s="1"/>
      <c r="G11" s="1"/>
      <c r="H11" s="1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311"/>
      <c r="BY11" s="311"/>
      <c r="BZ11" s="311"/>
      <c r="CA11" s="311"/>
      <c r="CB11" s="311"/>
      <c r="CC11" s="311"/>
      <c r="CD11" s="311"/>
      <c r="CE11" s="2"/>
      <c r="CF11" s="139"/>
      <c r="CG11" s="135"/>
      <c r="CH11" s="135"/>
      <c r="CI11" s="135"/>
      <c r="CJ11" s="135"/>
      <c r="CK11" s="135"/>
    </row>
    <row r="12" spans="1:108" ht="7.5" customHeight="1" thickTop="1" x14ac:dyDescent="0.15">
      <c r="A12" s="135"/>
      <c r="B12" s="135"/>
      <c r="C12" s="135"/>
      <c r="D12" s="135"/>
      <c r="E12" s="135"/>
      <c r="F12" s="1"/>
      <c r="G12" s="1"/>
      <c r="H12" s="1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311"/>
      <c r="BY12" s="311"/>
      <c r="BZ12" s="311"/>
      <c r="CA12" s="311"/>
      <c r="CB12" s="311"/>
      <c r="CC12" s="311"/>
      <c r="CD12" s="311"/>
      <c r="CE12" s="2"/>
      <c r="CF12" s="139"/>
      <c r="CG12" s="135"/>
      <c r="CH12" s="135"/>
      <c r="CI12" s="135"/>
      <c r="CJ12" s="135"/>
      <c r="CK12" s="135"/>
      <c r="CW12" s="236" t="s">
        <v>118</v>
      </c>
      <c r="CX12" s="237"/>
      <c r="CY12" s="237"/>
      <c r="CZ12" s="237"/>
      <c r="DA12" s="237"/>
      <c r="DB12" s="237"/>
      <c r="DC12" s="238"/>
      <c r="DD12" s="239"/>
    </row>
    <row r="13" spans="1:108" ht="7.5" customHeight="1" x14ac:dyDescent="0.15">
      <c r="A13" s="135"/>
      <c r="B13" s="135"/>
      <c r="C13" s="135"/>
      <c r="D13" s="135"/>
      <c r="E13" s="135"/>
      <c r="F13" s="1"/>
      <c r="G13" s="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11"/>
      <c r="BY13" s="311"/>
      <c r="BZ13" s="311"/>
      <c r="CA13" s="311"/>
      <c r="CB13" s="311"/>
      <c r="CC13" s="311"/>
      <c r="CD13" s="311"/>
      <c r="CE13" s="3"/>
      <c r="CF13" s="139"/>
      <c r="CG13" s="135"/>
      <c r="CH13" s="135"/>
      <c r="CI13" s="135"/>
      <c r="CJ13" s="135"/>
      <c r="CK13" s="135"/>
      <c r="CW13" s="240"/>
      <c r="CX13" s="241"/>
      <c r="CY13" s="241"/>
      <c r="CZ13" s="241"/>
      <c r="DA13" s="241"/>
      <c r="DB13" s="241"/>
      <c r="DC13" s="242"/>
      <c r="DD13" s="243"/>
    </row>
    <row r="14" spans="1:108" ht="7.5" customHeight="1" x14ac:dyDescent="0.15">
      <c r="A14" s="135"/>
      <c r="B14" s="135"/>
      <c r="C14" s="135"/>
      <c r="D14" s="135"/>
      <c r="E14" s="135"/>
      <c r="F14" s="1"/>
      <c r="G14" s="1"/>
      <c r="H14" s="3"/>
      <c r="I14" s="3"/>
      <c r="J14" s="3"/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311"/>
      <c r="BY14" s="311"/>
      <c r="BZ14" s="311"/>
      <c r="CA14" s="311"/>
      <c r="CB14" s="311"/>
      <c r="CC14" s="311"/>
      <c r="CD14" s="311"/>
      <c r="CE14" s="3"/>
      <c r="CF14" s="139"/>
      <c r="CG14" s="135"/>
      <c r="CH14" s="135"/>
      <c r="CI14" s="135"/>
      <c r="CJ14" s="135"/>
      <c r="CK14" s="135"/>
      <c r="CW14" s="240"/>
      <c r="CX14" s="241"/>
      <c r="CY14" s="241"/>
      <c r="CZ14" s="241"/>
      <c r="DA14" s="241"/>
      <c r="DB14" s="241"/>
      <c r="DC14" s="242"/>
      <c r="DD14" s="243"/>
    </row>
    <row r="15" spans="1:108" ht="7.5" customHeight="1" x14ac:dyDescent="0.15">
      <c r="A15" s="135"/>
      <c r="B15" s="135"/>
      <c r="C15" s="135"/>
      <c r="D15" s="135"/>
      <c r="E15" s="135"/>
      <c r="F15" s="1"/>
      <c r="G15" s="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139"/>
      <c r="CG15" s="135"/>
      <c r="CH15" s="135"/>
      <c r="CI15" s="135"/>
      <c r="CJ15" s="135"/>
      <c r="CK15" s="135"/>
      <c r="CW15" s="240"/>
      <c r="CX15" s="241"/>
      <c r="CY15" s="241"/>
      <c r="CZ15" s="241"/>
      <c r="DA15" s="241"/>
      <c r="DB15" s="241"/>
      <c r="DC15" s="242"/>
      <c r="DD15" s="243"/>
    </row>
    <row r="16" spans="1:108" ht="8.25" customHeight="1" x14ac:dyDescent="0.15">
      <c r="A16" s="135"/>
      <c r="B16" s="135"/>
      <c r="C16" s="135"/>
      <c r="D16" s="135"/>
      <c r="E16" s="135"/>
      <c r="F16" s="1"/>
      <c r="G16" s="1"/>
      <c r="H16" s="3"/>
      <c r="I16" s="3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231" t="s">
        <v>133</v>
      </c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1"/>
      <c r="BF16" s="119"/>
      <c r="BG16" s="259" t="s">
        <v>27</v>
      </c>
      <c r="BH16" s="229"/>
      <c r="BI16" s="229"/>
      <c r="BJ16" s="229"/>
      <c r="BK16" s="305"/>
      <c r="BL16" s="306" t="s">
        <v>25</v>
      </c>
      <c r="BM16" s="229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9"/>
      <c r="CE16" s="3"/>
      <c r="CF16" s="139"/>
      <c r="CG16" s="135"/>
      <c r="CH16" s="135"/>
      <c r="CI16" s="135"/>
      <c r="CJ16" s="135"/>
      <c r="CK16" s="135"/>
      <c r="CW16" s="240"/>
      <c r="CX16" s="241"/>
      <c r="CY16" s="241"/>
      <c r="CZ16" s="241"/>
      <c r="DA16" s="241"/>
      <c r="DB16" s="241"/>
      <c r="DC16" s="242"/>
      <c r="DD16" s="243"/>
    </row>
    <row r="17" spans="1:108" ht="8.25" customHeight="1" x14ac:dyDescent="0.15">
      <c r="A17" s="135"/>
      <c r="B17" s="135"/>
      <c r="C17" s="135"/>
      <c r="D17" s="135"/>
      <c r="E17" s="135"/>
      <c r="F17" s="1"/>
      <c r="G17" s="1"/>
      <c r="H17" s="3"/>
      <c r="I17" s="3"/>
      <c r="J17" s="4"/>
      <c r="K17" s="3"/>
      <c r="L17" s="226" t="s">
        <v>165</v>
      </c>
      <c r="M17" s="226"/>
      <c r="N17" s="226"/>
      <c r="O17" s="226"/>
      <c r="P17" s="226"/>
      <c r="Q17" s="226"/>
      <c r="R17" s="226"/>
      <c r="S17" s="226"/>
      <c r="T17" s="226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1"/>
      <c r="BF17" s="119"/>
      <c r="BG17" s="235"/>
      <c r="BH17" s="226"/>
      <c r="BI17" s="226"/>
      <c r="BJ17" s="226"/>
      <c r="BK17" s="227"/>
      <c r="BL17" s="235"/>
      <c r="BM17" s="226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12"/>
      <c r="CE17" s="3"/>
      <c r="CF17" s="139"/>
      <c r="CG17" s="135"/>
      <c r="CH17" s="135"/>
      <c r="CI17" s="135"/>
      <c r="CJ17" s="135"/>
      <c r="CK17" s="135"/>
      <c r="CW17" s="240"/>
      <c r="CX17" s="241"/>
      <c r="CY17" s="241"/>
      <c r="CZ17" s="241"/>
      <c r="DA17" s="241"/>
      <c r="DB17" s="241"/>
      <c r="DC17" s="242"/>
      <c r="DD17" s="243"/>
    </row>
    <row r="18" spans="1:108" ht="8.25" customHeight="1" x14ac:dyDescent="0.15">
      <c r="A18" s="135"/>
      <c r="B18" s="135"/>
      <c r="C18" s="135"/>
      <c r="D18" s="135"/>
      <c r="E18" s="135"/>
      <c r="F18" s="1"/>
      <c r="G18" s="1"/>
      <c r="H18" s="3"/>
      <c r="I18" s="3"/>
      <c r="J18" s="4"/>
      <c r="K18" s="3"/>
      <c r="L18" s="226"/>
      <c r="M18" s="226"/>
      <c r="N18" s="226"/>
      <c r="O18" s="226"/>
      <c r="P18" s="226"/>
      <c r="Q18" s="226"/>
      <c r="R18" s="226"/>
      <c r="S18" s="226"/>
      <c r="T18" s="226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1"/>
      <c r="BF18" s="119"/>
      <c r="BG18" s="235"/>
      <c r="BH18" s="226"/>
      <c r="BI18" s="226"/>
      <c r="BJ18" s="226"/>
      <c r="BK18" s="227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12"/>
      <c r="CE18" s="3"/>
      <c r="CF18" s="139"/>
      <c r="CG18" s="135"/>
      <c r="CH18" s="135"/>
      <c r="CI18" s="135"/>
      <c r="CJ18" s="135"/>
      <c r="CK18" s="135"/>
      <c r="CW18" s="244"/>
      <c r="CX18" s="242"/>
      <c r="CY18" s="242"/>
      <c r="CZ18" s="242"/>
      <c r="DA18" s="242"/>
      <c r="DB18" s="242"/>
      <c r="DC18" s="242"/>
      <c r="DD18" s="243"/>
    </row>
    <row r="19" spans="1:108" ht="8.25" customHeight="1" thickBot="1" x14ac:dyDescent="0.2">
      <c r="A19" s="135"/>
      <c r="B19" s="135"/>
      <c r="C19" s="135"/>
      <c r="D19" s="135"/>
      <c r="E19" s="135"/>
      <c r="F19" s="1"/>
      <c r="G19" s="1"/>
      <c r="H19" s="3"/>
      <c r="I19" s="3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120"/>
      <c r="BE19" s="120"/>
      <c r="BF19" s="121"/>
      <c r="BG19" s="235"/>
      <c r="BH19" s="226"/>
      <c r="BI19" s="226"/>
      <c r="BJ19" s="226"/>
      <c r="BK19" s="227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12"/>
      <c r="CE19" s="3"/>
      <c r="CF19" s="139"/>
      <c r="CG19" s="135"/>
      <c r="CH19" s="135"/>
      <c r="CI19" s="135"/>
      <c r="CJ19" s="135"/>
      <c r="CK19" s="135"/>
      <c r="CW19" s="244"/>
      <c r="CX19" s="242"/>
      <c r="CY19" s="242"/>
      <c r="CZ19" s="242"/>
      <c r="DA19" s="242"/>
      <c r="DB19" s="242"/>
      <c r="DC19" s="242"/>
      <c r="DD19" s="243"/>
    </row>
    <row r="20" spans="1:108" ht="8.25" customHeight="1" x14ac:dyDescent="0.15">
      <c r="A20" s="135"/>
      <c r="B20" s="135"/>
      <c r="C20" s="135"/>
      <c r="D20" s="135"/>
      <c r="E20" s="135"/>
      <c r="F20" s="1"/>
      <c r="G20" s="1"/>
      <c r="H20" s="3"/>
      <c r="I20" s="3"/>
      <c r="J20" s="4"/>
      <c r="K20" s="3"/>
      <c r="L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98"/>
      <c r="CE20" s="3"/>
      <c r="CF20" s="139"/>
      <c r="CG20" s="135"/>
      <c r="CH20" s="135"/>
      <c r="CI20" s="135"/>
      <c r="CJ20" s="135"/>
      <c r="CK20" s="135"/>
      <c r="CV20" s="85"/>
      <c r="CW20" s="244"/>
      <c r="CX20" s="242"/>
      <c r="CY20" s="242"/>
      <c r="CZ20" s="242"/>
      <c r="DA20" s="242"/>
      <c r="DB20" s="242"/>
      <c r="DC20" s="242"/>
      <c r="DD20" s="243"/>
    </row>
    <row r="21" spans="1:108" ht="8.25" customHeight="1" x14ac:dyDescent="0.15">
      <c r="A21" s="135"/>
      <c r="B21" s="135"/>
      <c r="C21" s="135"/>
      <c r="D21" s="135"/>
      <c r="E21" s="135"/>
      <c r="F21" s="1"/>
      <c r="G21" s="1"/>
      <c r="H21" s="3"/>
      <c r="I21" s="3"/>
      <c r="J21" s="4"/>
      <c r="K21" s="3"/>
      <c r="L21" s="1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226" t="s">
        <v>166</v>
      </c>
      <c r="BH21" s="226"/>
      <c r="BI21" s="226"/>
      <c r="BJ21" s="226"/>
      <c r="BK21" s="226" t="str">
        <f>IF(中学校名!D6="","",中学校名!D6)</f>
        <v/>
      </c>
      <c r="BL21" s="226"/>
      <c r="BM21" s="226"/>
      <c r="BN21" s="226"/>
      <c r="BO21" s="226" t="s">
        <v>30</v>
      </c>
      <c r="BP21" s="226"/>
      <c r="BQ21" s="226"/>
      <c r="BR21" s="226" t="str">
        <f>IF(中学校名!E6="","",中学校名!E6)</f>
        <v/>
      </c>
      <c r="BS21" s="226"/>
      <c r="BT21" s="226"/>
      <c r="BU21" s="226" t="s">
        <v>31</v>
      </c>
      <c r="BV21" s="226"/>
      <c r="BW21" s="226"/>
      <c r="BX21" s="226" t="str">
        <f>IF(中学校名!F6="","",中学校名!F6)</f>
        <v/>
      </c>
      <c r="BY21" s="226"/>
      <c r="BZ21" s="226"/>
      <c r="CA21" s="226" t="s">
        <v>29</v>
      </c>
      <c r="CB21" s="226"/>
      <c r="CC21" s="226"/>
      <c r="CD21" s="17"/>
      <c r="CE21" s="3"/>
      <c r="CF21" s="139"/>
      <c r="CG21" s="135"/>
      <c r="CH21" s="135"/>
      <c r="CI21" s="135"/>
      <c r="CJ21" s="135"/>
      <c r="CK21" s="135"/>
      <c r="CV21" s="85"/>
      <c r="CW21" s="244"/>
      <c r="CX21" s="242"/>
      <c r="CY21" s="242"/>
      <c r="CZ21" s="242"/>
      <c r="DA21" s="242"/>
      <c r="DB21" s="242"/>
      <c r="DC21" s="242"/>
      <c r="DD21" s="243"/>
    </row>
    <row r="22" spans="1:108" ht="8.25" customHeight="1" x14ac:dyDescent="0.15">
      <c r="A22" s="135"/>
      <c r="B22" s="135"/>
      <c r="C22" s="135"/>
      <c r="D22" s="135"/>
      <c r="E22" s="135"/>
      <c r="F22" s="1"/>
      <c r="G22" s="1"/>
      <c r="H22" s="3"/>
      <c r="I22" s="3"/>
      <c r="J22" s="4"/>
      <c r="K22" s="3"/>
      <c r="L22" s="1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226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17"/>
      <c r="CE22" s="3"/>
      <c r="CF22" s="139"/>
      <c r="CG22" s="135"/>
      <c r="CH22" s="135"/>
      <c r="CI22" s="135"/>
      <c r="CJ22" s="135"/>
      <c r="CK22" s="137"/>
      <c r="CL22" s="21"/>
      <c r="CM22" s="21"/>
      <c r="CN22" s="21"/>
      <c r="CV22" s="85"/>
      <c r="CW22" s="244"/>
      <c r="CX22" s="242"/>
      <c r="CY22" s="242"/>
      <c r="CZ22" s="242"/>
      <c r="DA22" s="242"/>
      <c r="DB22" s="242"/>
      <c r="DC22" s="242"/>
      <c r="DD22" s="243"/>
    </row>
    <row r="23" spans="1:108" ht="8.25" customHeight="1" thickBot="1" x14ac:dyDescent="0.2">
      <c r="A23" s="135"/>
      <c r="B23" s="135"/>
      <c r="C23" s="135"/>
      <c r="D23" s="135"/>
      <c r="E23" s="135"/>
      <c r="F23" s="1"/>
      <c r="G23" s="1"/>
      <c r="H23" s="3"/>
      <c r="I23" s="3"/>
      <c r="J23" s="4"/>
      <c r="K23" s="3"/>
      <c r="L23" s="10"/>
      <c r="M23" s="3"/>
      <c r="N23" s="3"/>
      <c r="O23" s="3"/>
      <c r="BW23" s="3"/>
      <c r="BX23" s="3"/>
      <c r="BY23" s="3"/>
      <c r="BZ23" s="3"/>
      <c r="CA23" s="3"/>
      <c r="CB23" s="3"/>
      <c r="CC23" s="3"/>
      <c r="CD23" s="17"/>
      <c r="CE23" s="3"/>
      <c r="CF23" s="139"/>
      <c r="CG23" s="135"/>
      <c r="CH23" s="135"/>
      <c r="CI23" s="135"/>
      <c r="CJ23" s="135"/>
      <c r="CK23" s="137"/>
      <c r="CL23" s="21"/>
      <c r="CM23" s="21"/>
      <c r="CN23" s="21"/>
      <c r="CV23" s="85"/>
      <c r="CW23" s="245"/>
      <c r="CX23" s="246"/>
      <c r="CY23" s="246"/>
      <c r="CZ23" s="246"/>
      <c r="DA23" s="246"/>
      <c r="DB23" s="246"/>
      <c r="DC23" s="246"/>
      <c r="DD23" s="247"/>
    </row>
    <row r="24" spans="1:108" ht="8.25" customHeight="1" thickTop="1" x14ac:dyDescent="0.15">
      <c r="A24" s="135"/>
      <c r="B24" s="135"/>
      <c r="C24" s="135"/>
      <c r="D24" s="135"/>
      <c r="E24" s="135"/>
      <c r="F24" s="1"/>
      <c r="G24" s="1"/>
      <c r="H24" s="3"/>
      <c r="I24" s="3"/>
      <c r="J24" s="4"/>
      <c r="K24" s="3"/>
      <c r="L24" s="10"/>
      <c r="M24" s="3"/>
      <c r="N24" s="3"/>
      <c r="O24" s="3"/>
      <c r="BW24" s="3"/>
      <c r="BX24" s="3"/>
      <c r="BY24" s="3"/>
      <c r="BZ24" s="3"/>
      <c r="CA24" s="3"/>
      <c r="CB24" s="3"/>
      <c r="CC24" s="3"/>
      <c r="CD24" s="17"/>
      <c r="CE24" s="3"/>
      <c r="CF24" s="139"/>
      <c r="CG24" s="135"/>
      <c r="CH24" s="135"/>
      <c r="CI24" s="135"/>
      <c r="CJ24" s="135"/>
      <c r="CK24" s="135"/>
      <c r="CV24" s="85"/>
    </row>
    <row r="25" spans="1:108" ht="8.25" customHeight="1" x14ac:dyDescent="0.15">
      <c r="A25" s="135"/>
      <c r="B25" s="135"/>
      <c r="C25" s="135"/>
      <c r="D25" s="135"/>
      <c r="E25" s="135"/>
      <c r="F25" s="1"/>
      <c r="G25" s="1"/>
      <c r="H25" s="3"/>
      <c r="I25" s="3"/>
      <c r="J25" s="4"/>
      <c r="K25" s="3"/>
      <c r="L25" s="10"/>
      <c r="M25" s="3"/>
      <c r="N25" s="3"/>
      <c r="O25" s="3"/>
      <c r="P25" s="312" t="s">
        <v>134</v>
      </c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2"/>
      <c r="AO25" s="312"/>
      <c r="AP25" s="312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2"/>
      <c r="BV25" s="312"/>
      <c r="BW25" s="3"/>
      <c r="BX25" s="3"/>
      <c r="BY25" s="3"/>
      <c r="BZ25" s="3"/>
      <c r="CA25" s="3"/>
      <c r="CB25" s="3"/>
      <c r="CC25" s="3"/>
      <c r="CD25" s="17"/>
      <c r="CE25" s="3"/>
      <c r="CF25" s="139"/>
      <c r="CG25" s="135"/>
      <c r="CH25" s="135"/>
      <c r="CI25" s="135"/>
      <c r="CJ25" s="135"/>
      <c r="CK25" s="135"/>
      <c r="CV25" s="85"/>
    </row>
    <row r="26" spans="1:108" ht="8.25" customHeight="1" x14ac:dyDescent="0.15">
      <c r="A26" s="135"/>
      <c r="B26" s="135"/>
      <c r="C26" s="135"/>
      <c r="D26" s="135"/>
      <c r="E26" s="135"/>
      <c r="F26" s="1"/>
      <c r="G26" s="1"/>
      <c r="H26" s="3"/>
      <c r="I26" s="3"/>
      <c r="J26" s="4"/>
      <c r="K26" s="3"/>
      <c r="L26" s="10"/>
      <c r="M26" s="3"/>
      <c r="N26" s="3"/>
      <c r="O26" s="3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2"/>
      <c r="AM26" s="312"/>
      <c r="AN26" s="312"/>
      <c r="AO26" s="312"/>
      <c r="AP26" s="312"/>
      <c r="AQ26" s="312"/>
      <c r="AR26" s="312"/>
      <c r="AS26" s="312"/>
      <c r="AT26" s="312"/>
      <c r="AU26" s="312"/>
      <c r="AV26" s="312"/>
      <c r="AW26" s="312"/>
      <c r="AX26" s="312"/>
      <c r="AY26" s="312"/>
      <c r="AZ26" s="312"/>
      <c r="BA26" s="312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  <c r="BS26" s="312"/>
      <c r="BT26" s="312"/>
      <c r="BU26" s="312"/>
      <c r="BV26" s="312"/>
      <c r="BW26" s="3"/>
      <c r="BX26" s="3"/>
      <c r="BY26" s="3"/>
      <c r="BZ26" s="3"/>
      <c r="CA26" s="3"/>
      <c r="CB26" s="3"/>
      <c r="CC26" s="3"/>
      <c r="CD26" s="17"/>
      <c r="CE26" s="3"/>
      <c r="CF26" s="139"/>
      <c r="CG26" s="135"/>
      <c r="CH26" s="135"/>
      <c r="CI26" s="135"/>
      <c r="CJ26" s="135"/>
      <c r="CK26" s="135"/>
      <c r="CV26" s="85"/>
    </row>
    <row r="27" spans="1:108" ht="7.5" customHeight="1" x14ac:dyDescent="0.15">
      <c r="A27" s="135"/>
      <c r="B27" s="135"/>
      <c r="C27" s="135"/>
      <c r="D27" s="135"/>
      <c r="E27" s="135"/>
      <c r="F27" s="1"/>
      <c r="G27" s="1"/>
      <c r="H27" s="3"/>
      <c r="I27" s="3"/>
      <c r="J27" s="4"/>
      <c r="K27" s="3"/>
      <c r="L27" s="10"/>
      <c r="M27" s="3"/>
      <c r="N27" s="3"/>
      <c r="O27" s="3"/>
      <c r="BW27" s="3"/>
      <c r="BX27" s="3"/>
      <c r="BY27" s="3"/>
      <c r="BZ27" s="3"/>
      <c r="CA27" s="3"/>
      <c r="CB27" s="3"/>
      <c r="CC27" s="3"/>
      <c r="CD27" s="17"/>
      <c r="CE27" s="3"/>
      <c r="CF27" s="139"/>
      <c r="CG27" s="135"/>
      <c r="CH27" s="135"/>
      <c r="CI27" s="135"/>
      <c r="CJ27" s="135"/>
      <c r="CK27" s="135"/>
    </row>
    <row r="28" spans="1:108" ht="7.5" customHeight="1" x14ac:dyDescent="0.15">
      <c r="A28" s="135"/>
      <c r="B28" s="135"/>
      <c r="C28" s="135"/>
      <c r="D28" s="135"/>
      <c r="E28" s="135"/>
      <c r="F28" s="1"/>
      <c r="G28" s="1"/>
      <c r="H28" s="3"/>
      <c r="I28" s="3"/>
      <c r="J28" s="4"/>
      <c r="K28" s="3"/>
      <c r="L28" s="10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21"/>
      <c r="BA28" s="21"/>
      <c r="BB28" s="21"/>
      <c r="BC28" s="3"/>
      <c r="BD28" s="21"/>
      <c r="BE28" s="21"/>
      <c r="BF28" s="21"/>
      <c r="BG28" s="21"/>
      <c r="BH28" s="21"/>
      <c r="BI28" s="21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17"/>
      <c r="CE28" s="3"/>
      <c r="CF28" s="139"/>
      <c r="CG28" s="135"/>
      <c r="CH28" s="135"/>
      <c r="CI28" s="135"/>
      <c r="CJ28" s="135"/>
      <c r="CK28" s="135"/>
    </row>
    <row r="29" spans="1:108" ht="7.5" customHeight="1" x14ac:dyDescent="0.15">
      <c r="A29" s="135"/>
      <c r="B29" s="135"/>
      <c r="C29" s="135"/>
      <c r="D29" s="135"/>
      <c r="E29" s="135"/>
      <c r="F29" s="1"/>
      <c r="G29" s="1"/>
      <c r="H29" s="3"/>
      <c r="I29" s="3"/>
      <c r="J29" s="4"/>
      <c r="K29" s="3"/>
      <c r="L29" s="10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21"/>
      <c r="BA29" s="21"/>
      <c r="BB29" s="21"/>
      <c r="BC29" s="3"/>
      <c r="BD29" s="21"/>
      <c r="BE29" s="21"/>
      <c r="BF29" s="21"/>
      <c r="BG29" s="21"/>
      <c r="BH29" s="21"/>
      <c r="BI29" s="21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17"/>
      <c r="CE29" s="3"/>
      <c r="CF29" s="139"/>
      <c r="CG29" s="135"/>
      <c r="CH29" s="135"/>
      <c r="CI29" s="135"/>
      <c r="CJ29" s="135"/>
      <c r="CK29" s="135"/>
    </row>
    <row r="30" spans="1:108" ht="7.5" customHeight="1" x14ac:dyDescent="0.15">
      <c r="A30" s="135"/>
      <c r="B30" s="135"/>
      <c r="C30" s="135"/>
      <c r="D30" s="135"/>
      <c r="E30" s="135"/>
      <c r="F30" s="1"/>
      <c r="G30" s="1"/>
      <c r="H30" s="3"/>
      <c r="I30" s="3"/>
      <c r="J30" s="4"/>
      <c r="K30" s="3"/>
      <c r="L30" s="10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17"/>
      <c r="CE30" s="3"/>
      <c r="CF30" s="139"/>
      <c r="CG30" s="135"/>
      <c r="CH30" s="135"/>
      <c r="CI30" s="135"/>
      <c r="CJ30" s="135"/>
      <c r="CK30" s="135"/>
    </row>
    <row r="31" spans="1:108" ht="8.25" customHeight="1" x14ac:dyDescent="0.15">
      <c r="A31" s="135"/>
      <c r="B31" s="135"/>
      <c r="C31" s="135"/>
      <c r="D31" s="135"/>
      <c r="E31" s="135"/>
      <c r="F31" s="1"/>
      <c r="G31" s="1"/>
      <c r="H31" s="3"/>
      <c r="I31" s="3"/>
      <c r="J31" s="4"/>
      <c r="K31" s="3"/>
      <c r="L31" s="10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21"/>
      <c r="BC31" s="21"/>
      <c r="BD31" s="21"/>
      <c r="BE31" s="21"/>
      <c r="BF31" s="21"/>
      <c r="BG31" s="21"/>
      <c r="BH31" s="21"/>
      <c r="BI31" s="21"/>
      <c r="BJ31" s="21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17"/>
      <c r="CE31" s="3"/>
      <c r="CF31" s="139"/>
      <c r="CG31" s="135"/>
      <c r="CH31" s="135"/>
      <c r="CI31" s="135"/>
      <c r="CJ31" s="135"/>
      <c r="CK31" s="135"/>
    </row>
    <row r="32" spans="1:108" ht="8.25" customHeight="1" x14ac:dyDescent="0.15">
      <c r="A32" s="135"/>
      <c r="B32" s="135"/>
      <c r="C32" s="135"/>
      <c r="D32" s="135"/>
      <c r="E32" s="135"/>
      <c r="F32" s="1"/>
      <c r="G32" s="1"/>
      <c r="H32" s="3"/>
      <c r="I32" s="3"/>
      <c r="J32" s="4"/>
      <c r="K32" s="3"/>
      <c r="L32" s="10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226" t="s">
        <v>32</v>
      </c>
      <c r="AR32" s="226"/>
      <c r="AS32" s="226"/>
      <c r="AT32" s="226"/>
      <c r="AU32" s="226"/>
      <c r="AV32" s="226"/>
      <c r="AW32" s="226"/>
      <c r="AX32" s="226"/>
      <c r="AY32" s="276" t="str">
        <f>IF(中学校名!D10="","",中学校名!D10)</f>
        <v/>
      </c>
      <c r="AZ32" s="276"/>
      <c r="BA32" s="276"/>
      <c r="BB32" s="276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  <c r="BN32" s="276"/>
      <c r="BO32" s="276"/>
      <c r="BP32" s="276"/>
      <c r="BQ32" s="276"/>
      <c r="BR32" s="276"/>
      <c r="BS32" s="276"/>
      <c r="BT32" s="276"/>
      <c r="BU32" s="276"/>
      <c r="BV32" s="276"/>
      <c r="BW32" s="276"/>
      <c r="BX32" s="276"/>
      <c r="BY32" s="276"/>
      <c r="BZ32" s="276"/>
      <c r="CA32" s="276"/>
      <c r="CB32" s="276"/>
      <c r="CC32" s="276"/>
      <c r="CD32" s="17"/>
      <c r="CE32" s="3"/>
      <c r="CF32" s="139"/>
      <c r="CG32" s="135"/>
      <c r="CH32" s="135"/>
      <c r="CI32" s="135"/>
      <c r="CJ32" s="135"/>
      <c r="CK32" s="135"/>
    </row>
    <row r="33" spans="1:91" ht="8.25" customHeight="1" x14ac:dyDescent="0.15">
      <c r="A33" s="135"/>
      <c r="B33" s="135"/>
      <c r="C33" s="135"/>
      <c r="D33" s="135"/>
      <c r="E33" s="135"/>
      <c r="F33" s="1"/>
      <c r="G33" s="1"/>
      <c r="H33" s="3"/>
      <c r="I33" s="3"/>
      <c r="J33" s="4"/>
      <c r="K33" s="3"/>
      <c r="L33" s="10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226"/>
      <c r="AR33" s="226"/>
      <c r="AS33" s="226"/>
      <c r="AT33" s="226"/>
      <c r="AU33" s="226"/>
      <c r="AV33" s="226"/>
      <c r="AW33" s="226"/>
      <c r="AX33" s="226"/>
      <c r="AY33" s="276"/>
      <c r="AZ33" s="276"/>
      <c r="BA33" s="276"/>
      <c r="BB33" s="276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6"/>
      <c r="BQ33" s="276"/>
      <c r="BR33" s="276"/>
      <c r="BS33" s="276"/>
      <c r="BT33" s="276"/>
      <c r="BU33" s="276"/>
      <c r="BV33" s="276"/>
      <c r="BW33" s="276"/>
      <c r="BX33" s="276"/>
      <c r="BY33" s="276"/>
      <c r="BZ33" s="276"/>
      <c r="CA33" s="276"/>
      <c r="CB33" s="276"/>
      <c r="CC33" s="276"/>
      <c r="CD33" s="17"/>
      <c r="CE33" s="3"/>
      <c r="CF33" s="139"/>
      <c r="CG33" s="135"/>
      <c r="CH33" s="135"/>
      <c r="CI33" s="135"/>
      <c r="CJ33" s="135"/>
      <c r="CK33" s="135"/>
    </row>
    <row r="34" spans="1:91" ht="8.25" customHeight="1" x14ac:dyDescent="0.15">
      <c r="A34" s="135"/>
      <c r="B34" s="135"/>
      <c r="C34" s="135"/>
      <c r="D34" s="135"/>
      <c r="E34" s="135"/>
      <c r="F34" s="1"/>
      <c r="G34" s="1"/>
      <c r="H34" s="3"/>
      <c r="I34" s="3"/>
      <c r="J34" s="4"/>
      <c r="K34" s="3"/>
      <c r="L34" s="10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17"/>
      <c r="CE34" s="3"/>
      <c r="CF34" s="139"/>
      <c r="CG34" s="135"/>
      <c r="CH34" s="135"/>
      <c r="CI34" s="135"/>
      <c r="CJ34" s="135"/>
      <c r="CK34" s="135"/>
    </row>
    <row r="35" spans="1:91" ht="8.25" customHeight="1" x14ac:dyDescent="0.15">
      <c r="A35" s="135"/>
      <c r="B35" s="135"/>
      <c r="C35" s="135"/>
      <c r="D35" s="135"/>
      <c r="E35" s="135"/>
      <c r="F35" s="1"/>
      <c r="G35" s="1"/>
      <c r="H35" s="3"/>
      <c r="I35" s="3"/>
      <c r="J35" s="4"/>
      <c r="K35" s="3"/>
      <c r="L35" s="10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226" t="s">
        <v>33</v>
      </c>
      <c r="AR35" s="226"/>
      <c r="AS35" s="226"/>
      <c r="AT35" s="226"/>
      <c r="AU35" s="226"/>
      <c r="AV35" s="226"/>
      <c r="AW35" s="226"/>
      <c r="AX35" s="226"/>
      <c r="AY35" s="278" t="str">
        <f>IF(中学校名!D14="","",中学校名!D14)</f>
        <v/>
      </c>
      <c r="AZ35" s="278"/>
      <c r="BA35" s="278"/>
      <c r="BB35" s="278"/>
      <c r="BC35" s="278"/>
      <c r="BD35" s="278"/>
      <c r="BE35" s="278"/>
      <c r="BF35" s="278"/>
      <c r="BG35" s="278"/>
      <c r="BH35" s="278"/>
      <c r="BI35" s="278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3"/>
      <c r="BW35" s="3"/>
      <c r="BX35" s="3"/>
      <c r="BY35" s="313" t="s">
        <v>34</v>
      </c>
      <c r="BZ35" s="314"/>
      <c r="CA35" s="3"/>
      <c r="CB35" s="3"/>
      <c r="CC35" s="3"/>
      <c r="CD35" s="17"/>
      <c r="CE35" s="3"/>
      <c r="CF35" s="139"/>
      <c r="CG35" s="135"/>
      <c r="CH35" s="135"/>
      <c r="CI35" s="135"/>
      <c r="CJ35" s="135"/>
      <c r="CK35" s="135"/>
    </row>
    <row r="36" spans="1:91" ht="8.25" customHeight="1" x14ac:dyDescent="0.15">
      <c r="A36" s="135"/>
      <c r="B36" s="135"/>
      <c r="C36" s="135"/>
      <c r="D36" s="135"/>
      <c r="E36" s="135"/>
      <c r="F36" s="1"/>
      <c r="G36" s="1"/>
      <c r="H36" s="3"/>
      <c r="I36" s="3"/>
      <c r="J36" s="4"/>
      <c r="K36" s="3"/>
      <c r="L36" s="10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226"/>
      <c r="AR36" s="226"/>
      <c r="AS36" s="226"/>
      <c r="AT36" s="226"/>
      <c r="AU36" s="226"/>
      <c r="AV36" s="226"/>
      <c r="AW36" s="226"/>
      <c r="AX36" s="226"/>
      <c r="AY36" s="278"/>
      <c r="AZ36" s="278"/>
      <c r="BA36" s="278"/>
      <c r="BB36" s="278"/>
      <c r="BC36" s="278"/>
      <c r="BD36" s="278"/>
      <c r="BE36" s="278"/>
      <c r="BF36" s="278"/>
      <c r="BG36" s="278"/>
      <c r="BH36" s="278"/>
      <c r="BI36" s="278"/>
      <c r="BJ36" s="278"/>
      <c r="BK36" s="278"/>
      <c r="BL36" s="278"/>
      <c r="BM36" s="278"/>
      <c r="BN36" s="278"/>
      <c r="BO36" s="278"/>
      <c r="BP36" s="278"/>
      <c r="BQ36" s="278"/>
      <c r="BR36" s="278"/>
      <c r="BS36" s="278"/>
      <c r="BT36" s="278"/>
      <c r="BU36" s="278"/>
      <c r="BV36" s="3"/>
      <c r="BW36" s="3"/>
      <c r="BX36" s="3"/>
      <c r="BY36" s="315"/>
      <c r="BZ36" s="316"/>
      <c r="CA36" s="3"/>
      <c r="CB36" s="3"/>
      <c r="CC36" s="3"/>
      <c r="CD36" s="17"/>
      <c r="CE36" s="3"/>
      <c r="CF36" s="139"/>
      <c r="CG36" s="135"/>
      <c r="CH36" s="135"/>
      <c r="CI36" s="135"/>
      <c r="CJ36" s="135"/>
      <c r="CK36" s="135" t="str">
        <f>IF($CI$2="","",VLOOKUP(CI2,[1]名前・生年月日入力!A9:V108,5))</f>
        <v/>
      </c>
    </row>
    <row r="37" spans="1:91" ht="8.25" customHeight="1" x14ac:dyDescent="0.15">
      <c r="A37" s="135"/>
      <c r="B37" s="135"/>
      <c r="C37" s="135"/>
      <c r="D37" s="135"/>
      <c r="E37" s="135"/>
      <c r="F37" s="1"/>
      <c r="G37" s="1"/>
      <c r="H37" s="3"/>
      <c r="I37" s="3"/>
      <c r="J37" s="4"/>
      <c r="K37" s="3"/>
      <c r="L37" s="10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14"/>
      <c r="CD37" s="18"/>
      <c r="CE37" s="3"/>
      <c r="CF37" s="139"/>
      <c r="CG37" s="135"/>
      <c r="CH37" s="135"/>
      <c r="CI37" s="135"/>
      <c r="CJ37" s="135"/>
      <c r="CK37" s="135"/>
    </row>
    <row r="38" spans="1:91" ht="8.25" customHeight="1" x14ac:dyDescent="0.15">
      <c r="A38" s="135"/>
      <c r="B38" s="135"/>
      <c r="C38" s="135"/>
      <c r="D38" s="135"/>
      <c r="E38" s="135"/>
      <c r="F38" s="1"/>
      <c r="G38" s="1"/>
      <c r="H38" s="3"/>
      <c r="I38" s="3"/>
      <c r="J38" s="4"/>
      <c r="K38" s="3"/>
      <c r="L38" s="16"/>
      <c r="M38" s="229" t="s">
        <v>35</v>
      </c>
      <c r="N38" s="229"/>
      <c r="O38" s="229"/>
      <c r="P38" s="229"/>
      <c r="Q38" s="229"/>
      <c r="R38" s="229"/>
      <c r="S38" s="8"/>
      <c r="T38" s="7"/>
      <c r="U38" s="229">
        <f>IF($CM$4="","",VLOOKUP($CM$4,氏名・生年月日・入卒!$A$6:$AB$105,5))</f>
        <v>0</v>
      </c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9"/>
      <c r="AO38" s="8"/>
      <c r="AP38" s="229" t="s">
        <v>28</v>
      </c>
      <c r="AQ38" s="229"/>
      <c r="AR38" s="229"/>
      <c r="AS38" s="229"/>
      <c r="AT38" s="229">
        <f>IF($CM$4="","",VLOOKUP($CM$4,氏名・生年月日・入卒!$A$6:$AB$105,12))</f>
        <v>0</v>
      </c>
      <c r="AU38" s="229"/>
      <c r="AV38" s="229"/>
      <c r="AW38" s="229" t="s">
        <v>30</v>
      </c>
      <c r="AX38" s="229"/>
      <c r="AY38" s="229"/>
      <c r="AZ38" s="229">
        <v>4</v>
      </c>
      <c r="BA38" s="229"/>
      <c r="BB38" s="229"/>
      <c r="BC38" s="229" t="s">
        <v>39</v>
      </c>
      <c r="BD38" s="229"/>
      <c r="BE38" s="229"/>
      <c r="BF38" s="229">
        <f>IF($CM$4="","",VLOOKUP($CM$4,氏名・生年月日・入卒!$A$6:$AB$105,13))</f>
        <v>0</v>
      </c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29"/>
      <c r="BR38" s="229"/>
      <c r="BS38" s="229"/>
      <c r="BT38" s="229"/>
      <c r="BU38" s="229"/>
      <c r="BV38" s="229"/>
      <c r="BW38" s="292" t="s">
        <v>40</v>
      </c>
      <c r="BX38" s="292"/>
      <c r="BY38" s="292"/>
      <c r="BZ38" s="292"/>
      <c r="CA38" s="292"/>
      <c r="CB38" s="292"/>
      <c r="CC38" s="292"/>
      <c r="CD38" s="99"/>
      <c r="CE38" s="3"/>
      <c r="CF38" s="139"/>
      <c r="CG38" s="135"/>
      <c r="CH38" s="135"/>
      <c r="CI38" s="135"/>
      <c r="CJ38" s="135"/>
      <c r="CK38" s="142" t="str">
        <f>IF($CI$2="","",VLOOKUP($CI$2,[2]名前・生年月日入力!$A$9:$V$108,13))</f>
        <v/>
      </c>
      <c r="CL38" s="83"/>
      <c r="CM38" s="83"/>
    </row>
    <row r="39" spans="1:91" ht="8.25" customHeight="1" x14ac:dyDescent="0.15">
      <c r="A39" s="135"/>
      <c r="B39" s="135"/>
      <c r="C39" s="135"/>
      <c r="D39" s="135"/>
      <c r="E39" s="135"/>
      <c r="F39" s="1"/>
      <c r="G39" s="1"/>
      <c r="H39" s="3"/>
      <c r="I39" s="3"/>
      <c r="J39" s="4"/>
      <c r="K39" s="3"/>
      <c r="L39" s="10"/>
      <c r="M39" s="226"/>
      <c r="N39" s="226"/>
      <c r="O39" s="226"/>
      <c r="P39" s="226"/>
      <c r="Q39" s="226"/>
      <c r="R39" s="226"/>
      <c r="S39" s="3"/>
      <c r="T39" s="11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12"/>
      <c r="AO39" s="3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6"/>
      <c r="BQ39" s="226"/>
      <c r="BR39" s="226"/>
      <c r="BS39" s="226"/>
      <c r="BT39" s="226"/>
      <c r="BU39" s="226"/>
      <c r="BV39" s="226"/>
      <c r="BW39" s="293"/>
      <c r="BX39" s="293"/>
      <c r="BY39" s="293"/>
      <c r="BZ39" s="293"/>
      <c r="CA39" s="293"/>
      <c r="CB39" s="293"/>
      <c r="CC39" s="293"/>
      <c r="CD39" s="100"/>
      <c r="CE39" s="3"/>
      <c r="CF39" s="139"/>
      <c r="CG39" s="135"/>
      <c r="CH39" s="135"/>
      <c r="CI39" s="135"/>
      <c r="CJ39" s="135"/>
      <c r="CK39" s="142"/>
      <c r="CL39" s="83"/>
      <c r="CM39" s="83"/>
    </row>
    <row r="40" spans="1:91" ht="8.25" customHeight="1" x14ac:dyDescent="0.15">
      <c r="A40" s="135"/>
      <c r="B40" s="135"/>
      <c r="C40" s="135"/>
      <c r="D40" s="135"/>
      <c r="E40" s="135"/>
      <c r="F40" s="1"/>
      <c r="G40" s="1"/>
      <c r="H40" s="3"/>
      <c r="I40" s="3"/>
      <c r="J40" s="4"/>
      <c r="K40" s="3"/>
      <c r="L40" s="101"/>
      <c r="M40" s="230"/>
      <c r="N40" s="230"/>
      <c r="O40" s="230"/>
      <c r="P40" s="230"/>
      <c r="Q40" s="230"/>
      <c r="R40" s="230"/>
      <c r="S40" s="14"/>
      <c r="T40" s="13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15"/>
      <c r="AO40" s="14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0"/>
      <c r="BQ40" s="230"/>
      <c r="BR40" s="230"/>
      <c r="BS40" s="230"/>
      <c r="BT40" s="230"/>
      <c r="BU40" s="230"/>
      <c r="BV40" s="230"/>
      <c r="BW40" s="294"/>
      <c r="BX40" s="294"/>
      <c r="BY40" s="294"/>
      <c r="BZ40" s="294"/>
      <c r="CA40" s="294"/>
      <c r="CB40" s="294"/>
      <c r="CC40" s="294"/>
      <c r="CD40" s="102"/>
      <c r="CE40" s="3"/>
      <c r="CF40" s="139"/>
      <c r="CG40" s="135"/>
      <c r="CH40" s="135"/>
      <c r="CI40" s="135"/>
      <c r="CJ40" s="135"/>
      <c r="CK40" s="135"/>
    </row>
    <row r="41" spans="1:91" ht="8.25" customHeight="1" x14ac:dyDescent="0.15">
      <c r="A41" s="135"/>
      <c r="B41" s="135"/>
      <c r="C41" s="135"/>
      <c r="D41" s="135"/>
      <c r="E41" s="135"/>
      <c r="F41" s="1"/>
      <c r="G41" s="1"/>
      <c r="H41" s="3"/>
      <c r="I41" s="3"/>
      <c r="J41" s="4"/>
      <c r="K41" s="3"/>
      <c r="L41" s="16"/>
      <c r="M41" s="8"/>
      <c r="N41" s="8"/>
      <c r="O41" s="8"/>
      <c r="P41" s="8"/>
      <c r="Q41" s="8"/>
      <c r="R41" s="8"/>
      <c r="S41" s="8"/>
      <c r="T41" s="7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9"/>
      <c r="AO41" s="7"/>
      <c r="AP41" s="300" t="s">
        <v>167</v>
      </c>
      <c r="AQ41" s="229"/>
      <c r="AR41" s="229"/>
      <c r="AS41" s="229"/>
      <c r="AT41" s="229">
        <f>IF($CM$4="","",VLOOKUP($CM$4,氏名・生年月日・入卒!$A$6:$AB$105,21))</f>
        <v>0</v>
      </c>
      <c r="AU41" s="229">
        <f>IF($CM$4="","",VLOOKUP($CM$4,氏名・生年月日・入卒!$A$6:$AB$105,8))</f>
        <v>0</v>
      </c>
      <c r="AV41" s="229">
        <f>IF($CM$4="","",VLOOKUP($CM$4,氏名・生年月日・入卒!$A$6:$AB$105,8))</f>
        <v>0</v>
      </c>
      <c r="AW41" s="229" t="s">
        <v>30</v>
      </c>
      <c r="AX41" s="229"/>
      <c r="AY41" s="229"/>
      <c r="AZ41" s="229">
        <f>IF($CM$4="","",VLOOKUP($CM$4,氏名・生年月日・入卒!$A$6:$AB$105,22))</f>
        <v>0</v>
      </c>
      <c r="BA41" s="229"/>
      <c r="BB41" s="229"/>
      <c r="BC41" s="229" t="s">
        <v>39</v>
      </c>
      <c r="BD41" s="229"/>
      <c r="BE41" s="229"/>
      <c r="BF41" s="229">
        <f>IF($CM$4="","",VLOOKUP($CM$4,氏名・生年月日・入卒!$A$6:$AB$105,23))</f>
        <v>0</v>
      </c>
      <c r="BG41" s="229"/>
      <c r="BH41" s="229"/>
      <c r="BI41" s="229"/>
      <c r="BJ41" s="229"/>
      <c r="BK41" s="229"/>
      <c r="BL41" s="229"/>
      <c r="BM41" s="229"/>
      <c r="BN41" s="229"/>
      <c r="BO41" s="229"/>
      <c r="BP41" s="229"/>
      <c r="BQ41" s="229"/>
      <c r="BR41" s="229"/>
      <c r="BS41" s="229"/>
      <c r="BT41" s="229"/>
      <c r="BU41" s="229"/>
      <c r="BV41" s="229"/>
      <c r="BW41" s="295" t="s">
        <v>41</v>
      </c>
      <c r="BX41" s="296"/>
      <c r="BY41" s="296"/>
      <c r="BZ41" s="296"/>
      <c r="CA41" s="296"/>
      <c r="CB41" s="296"/>
      <c r="CC41" s="296"/>
      <c r="CD41" s="99"/>
      <c r="CE41" s="3"/>
      <c r="CF41" s="139"/>
      <c r="CG41" s="135"/>
      <c r="CH41" s="135"/>
      <c r="CI41" s="135"/>
      <c r="CJ41" s="135"/>
      <c r="CK41" s="135"/>
    </row>
    <row r="42" spans="1:91" ht="8.25" customHeight="1" x14ac:dyDescent="0.15">
      <c r="A42" s="135"/>
      <c r="B42" s="135"/>
      <c r="C42" s="135"/>
      <c r="D42" s="135"/>
      <c r="E42" s="135"/>
      <c r="F42" s="1"/>
      <c r="G42" s="1"/>
      <c r="H42" s="3"/>
      <c r="I42" s="3"/>
      <c r="J42" s="4"/>
      <c r="K42" s="3"/>
      <c r="L42" s="10"/>
      <c r="M42" s="268" t="s">
        <v>36</v>
      </c>
      <c r="N42" s="269"/>
      <c r="O42" s="269"/>
      <c r="P42" s="269"/>
      <c r="Q42" s="269"/>
      <c r="R42" s="269"/>
      <c r="S42" s="3"/>
      <c r="T42" s="11"/>
      <c r="U42" s="270">
        <f>IF($CM$4="","",VLOOKUP($CM$4,氏名・生年月日・入卒!$A$6:$AB$105,4))</f>
        <v>0</v>
      </c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1"/>
      <c r="AN42" s="12"/>
      <c r="AO42" s="11"/>
      <c r="AP42" s="226"/>
      <c r="AQ42" s="226"/>
      <c r="AR42" s="226"/>
      <c r="AS42" s="226"/>
      <c r="AT42" s="226">
        <f>IF($CM$4="","",VLOOKUP($CM$4,氏名・生年月日・入卒!$A$6:$AB$105,8))</f>
        <v>0</v>
      </c>
      <c r="AU42" s="226">
        <f>IF($CM$4="","",VLOOKUP($CM$4,氏名・生年月日・入卒!$A$6:$AB$105,8))</f>
        <v>0</v>
      </c>
      <c r="AV42" s="226">
        <f>IF($CM$4="","",VLOOKUP($CM$4,氏名・生年月日・入卒!$A$6:$AB$105,8))</f>
        <v>0</v>
      </c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6"/>
      <c r="BR42" s="226"/>
      <c r="BS42" s="226"/>
      <c r="BT42" s="226"/>
      <c r="BU42" s="226"/>
      <c r="BV42" s="226"/>
      <c r="BW42" s="297"/>
      <c r="BX42" s="297"/>
      <c r="BY42" s="297"/>
      <c r="BZ42" s="297"/>
      <c r="CA42" s="297"/>
      <c r="CB42" s="297"/>
      <c r="CC42" s="297"/>
      <c r="CD42" s="100"/>
      <c r="CE42" s="3"/>
      <c r="CF42" s="139"/>
      <c r="CG42" s="135"/>
      <c r="CH42" s="135"/>
      <c r="CI42" s="135"/>
      <c r="CJ42" s="135"/>
      <c r="CK42" s="135"/>
    </row>
    <row r="43" spans="1:91" ht="8.25" customHeight="1" x14ac:dyDescent="0.15">
      <c r="A43" s="135"/>
      <c r="B43" s="135"/>
      <c r="C43" s="135"/>
      <c r="D43" s="135"/>
      <c r="E43" s="135"/>
      <c r="F43" s="1"/>
      <c r="G43" s="1"/>
      <c r="H43" s="3"/>
      <c r="I43" s="3"/>
      <c r="J43" s="4"/>
      <c r="K43" s="3"/>
      <c r="L43" s="10"/>
      <c r="M43" s="269"/>
      <c r="N43" s="269"/>
      <c r="O43" s="269"/>
      <c r="P43" s="269"/>
      <c r="Q43" s="269"/>
      <c r="R43" s="269"/>
      <c r="S43" s="3"/>
      <c r="T43" s="11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1"/>
      <c r="AN43" s="12"/>
      <c r="AO43" s="22"/>
      <c r="AP43" s="271"/>
      <c r="AQ43" s="271"/>
      <c r="AR43" s="271"/>
      <c r="AS43" s="271"/>
      <c r="AT43" s="271">
        <f>IF($CM$4="","",VLOOKUP($CM$4,氏名・生年月日・入卒!$A$6:$AB$105,8))</f>
        <v>0</v>
      </c>
      <c r="AU43" s="271">
        <f>IF($CM$4="","",VLOOKUP($CM$4,氏名・生年月日・入卒!$A$6:$AB$105,8))</f>
        <v>0</v>
      </c>
      <c r="AV43" s="271">
        <f>IF($CM$4="","",VLOOKUP($CM$4,氏名・生年月日・入卒!$A$6:$AB$105,8))</f>
        <v>0</v>
      </c>
      <c r="AW43" s="271"/>
      <c r="AX43" s="271"/>
      <c r="AY43" s="271"/>
      <c r="AZ43" s="271"/>
      <c r="BA43" s="271"/>
      <c r="BB43" s="271"/>
      <c r="BC43" s="271"/>
      <c r="BD43" s="271"/>
      <c r="BE43" s="271"/>
      <c r="BF43" s="271"/>
      <c r="BG43" s="271"/>
      <c r="BH43" s="271"/>
      <c r="BI43" s="271"/>
      <c r="BJ43" s="271"/>
      <c r="BK43" s="271"/>
      <c r="BL43" s="271"/>
      <c r="BM43" s="271"/>
      <c r="BN43" s="271"/>
      <c r="BO43" s="271"/>
      <c r="BP43" s="271"/>
      <c r="BQ43" s="271"/>
      <c r="BR43" s="271"/>
      <c r="BS43" s="271"/>
      <c r="BT43" s="271"/>
      <c r="BU43" s="271"/>
      <c r="BV43" s="271"/>
      <c r="BW43" s="298"/>
      <c r="BX43" s="298"/>
      <c r="BY43" s="298"/>
      <c r="BZ43" s="298"/>
      <c r="CA43" s="298"/>
      <c r="CB43" s="298"/>
      <c r="CC43" s="298"/>
      <c r="CD43" s="103"/>
      <c r="CE43" s="3"/>
      <c r="CF43" s="139"/>
      <c r="CG43" s="135"/>
      <c r="CH43" s="135"/>
      <c r="CI43" s="135"/>
      <c r="CJ43" s="135"/>
      <c r="CK43" s="135"/>
    </row>
    <row r="44" spans="1:91" ht="8.25" customHeight="1" x14ac:dyDescent="0.15">
      <c r="A44" s="135"/>
      <c r="B44" s="135"/>
      <c r="C44" s="135"/>
      <c r="D44" s="135"/>
      <c r="E44" s="135"/>
      <c r="F44" s="1"/>
      <c r="G44" s="1"/>
      <c r="H44" s="3"/>
      <c r="I44" s="3"/>
      <c r="J44" s="4"/>
      <c r="K44" s="3"/>
      <c r="L44" s="10"/>
      <c r="M44" s="269"/>
      <c r="N44" s="269"/>
      <c r="O44" s="269"/>
      <c r="P44" s="269"/>
      <c r="Q44" s="269"/>
      <c r="R44" s="269"/>
      <c r="S44" s="3"/>
      <c r="T44" s="11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1"/>
      <c r="AN44" s="12"/>
      <c r="AO44" s="11"/>
      <c r="AP44" s="232" t="s">
        <v>146</v>
      </c>
      <c r="AQ44" s="232"/>
      <c r="AR44" s="232"/>
      <c r="AS44" s="232"/>
      <c r="AT44" s="232"/>
      <c r="AU44" s="232"/>
      <c r="AV44" s="232"/>
      <c r="AW44" s="232"/>
      <c r="AX44" s="3"/>
      <c r="AY44" s="275">
        <f>IF($CM$4="","",VLOOKUP($CM$4,氏名・生年月日・入卒!$A$6:$AB$105,24))</f>
        <v>0</v>
      </c>
      <c r="AZ44" s="275"/>
      <c r="BA44" s="275"/>
      <c r="BB44" s="275"/>
      <c r="BC44" s="275"/>
      <c r="BD44" s="275"/>
      <c r="BE44" s="275"/>
      <c r="BF44" s="275"/>
      <c r="BG44" s="275"/>
      <c r="BH44" s="275"/>
      <c r="BI44" s="275"/>
      <c r="BJ44" s="275"/>
      <c r="BK44" s="275"/>
      <c r="BL44" s="275"/>
      <c r="BM44" s="275"/>
      <c r="BN44" s="275"/>
      <c r="BO44" s="275"/>
      <c r="BP44" s="275"/>
      <c r="BQ44" s="275"/>
      <c r="BR44" s="275"/>
      <c r="BS44" s="275"/>
      <c r="BT44" s="275"/>
      <c r="BU44" s="275"/>
      <c r="BV44" s="275"/>
      <c r="BW44" s="275"/>
      <c r="BX44" s="275"/>
      <c r="BY44" s="275"/>
      <c r="BZ44" s="275"/>
      <c r="CA44" s="275"/>
      <c r="CB44" s="275"/>
      <c r="CC44" s="275"/>
      <c r="CD44" s="104"/>
      <c r="CE44" s="3"/>
      <c r="CF44" s="139"/>
      <c r="CG44" s="135"/>
      <c r="CH44" s="135"/>
      <c r="CI44" s="135"/>
      <c r="CJ44" s="135"/>
      <c r="CK44" s="135"/>
    </row>
    <row r="45" spans="1:91" ht="8.25" customHeight="1" x14ac:dyDescent="0.15">
      <c r="A45" s="135"/>
      <c r="B45" s="135"/>
      <c r="C45" s="135"/>
      <c r="D45" s="135"/>
      <c r="E45" s="135"/>
      <c r="F45" s="1"/>
      <c r="G45" s="1"/>
      <c r="H45" s="3"/>
      <c r="I45" s="3"/>
      <c r="J45" s="4"/>
      <c r="K45" s="3"/>
      <c r="L45" s="10"/>
      <c r="M45" s="269"/>
      <c r="N45" s="269"/>
      <c r="O45" s="269"/>
      <c r="P45" s="269"/>
      <c r="Q45" s="269"/>
      <c r="R45" s="269"/>
      <c r="S45" s="3"/>
      <c r="T45" s="11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1"/>
      <c r="AN45" s="12"/>
      <c r="AO45" s="11"/>
      <c r="AP45" s="233"/>
      <c r="AQ45" s="233"/>
      <c r="AR45" s="233"/>
      <c r="AS45" s="233"/>
      <c r="AT45" s="233"/>
      <c r="AU45" s="233"/>
      <c r="AV45" s="233"/>
      <c r="AW45" s="233"/>
      <c r="AX45" s="3"/>
      <c r="AY45" s="276"/>
      <c r="AZ45" s="276"/>
      <c r="BA45" s="276"/>
      <c r="BB45" s="276"/>
      <c r="BC45" s="276"/>
      <c r="BD45" s="276"/>
      <c r="BE45" s="276"/>
      <c r="BF45" s="276"/>
      <c r="BG45" s="276"/>
      <c r="BH45" s="276"/>
      <c r="BI45" s="276"/>
      <c r="BJ45" s="276"/>
      <c r="BK45" s="276"/>
      <c r="BL45" s="276"/>
      <c r="BM45" s="276"/>
      <c r="BN45" s="276"/>
      <c r="BO45" s="276"/>
      <c r="BP45" s="276"/>
      <c r="BQ45" s="276"/>
      <c r="BR45" s="276"/>
      <c r="BS45" s="276"/>
      <c r="BT45" s="276"/>
      <c r="BU45" s="276"/>
      <c r="BV45" s="276"/>
      <c r="BW45" s="276"/>
      <c r="BX45" s="276"/>
      <c r="BY45" s="276"/>
      <c r="BZ45" s="276"/>
      <c r="CA45" s="276"/>
      <c r="CB45" s="276"/>
      <c r="CC45" s="276"/>
      <c r="CD45" s="104"/>
      <c r="CE45" s="3"/>
      <c r="CF45" s="139"/>
      <c r="CG45" s="135"/>
      <c r="CH45" s="135"/>
      <c r="CI45" s="135"/>
      <c r="CJ45" s="135"/>
      <c r="CK45" s="135"/>
    </row>
    <row r="46" spans="1:91" ht="8.25" customHeight="1" x14ac:dyDescent="0.15">
      <c r="A46" s="135"/>
      <c r="B46" s="135"/>
      <c r="C46" s="135"/>
      <c r="D46" s="135"/>
      <c r="E46" s="135"/>
      <c r="F46" s="1"/>
      <c r="G46" s="1"/>
      <c r="H46" s="3"/>
      <c r="I46" s="3"/>
      <c r="J46" s="4"/>
      <c r="K46" s="3"/>
      <c r="L46" s="10"/>
      <c r="M46" s="3"/>
      <c r="N46" s="3"/>
      <c r="O46" s="3"/>
      <c r="P46" s="3"/>
      <c r="Q46" s="3"/>
      <c r="R46" s="3"/>
      <c r="S46" s="3"/>
      <c r="T46" s="11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12"/>
      <c r="AO46" s="11"/>
      <c r="AP46" s="234"/>
      <c r="AQ46" s="234"/>
      <c r="AR46" s="234"/>
      <c r="AS46" s="234"/>
      <c r="AT46" s="234"/>
      <c r="AU46" s="234"/>
      <c r="AV46" s="234"/>
      <c r="AW46" s="234"/>
      <c r="AX46" s="3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  <c r="BL46" s="277"/>
      <c r="BM46" s="277"/>
      <c r="BN46" s="277"/>
      <c r="BO46" s="277"/>
      <c r="BP46" s="277"/>
      <c r="BQ46" s="277"/>
      <c r="BR46" s="277"/>
      <c r="BS46" s="277"/>
      <c r="BT46" s="277"/>
      <c r="BU46" s="277"/>
      <c r="BV46" s="277"/>
      <c r="BW46" s="277"/>
      <c r="BX46" s="277"/>
      <c r="BY46" s="277"/>
      <c r="BZ46" s="277"/>
      <c r="CA46" s="277"/>
      <c r="CB46" s="277"/>
      <c r="CC46" s="277"/>
      <c r="CD46" s="105"/>
      <c r="CE46" s="3"/>
      <c r="CF46" s="139"/>
      <c r="CG46" s="135"/>
      <c r="CH46" s="135"/>
      <c r="CI46" s="135"/>
      <c r="CJ46" s="135"/>
      <c r="CK46" s="135"/>
    </row>
    <row r="47" spans="1:91" ht="8.25" customHeight="1" x14ac:dyDescent="0.15">
      <c r="A47" s="135"/>
      <c r="B47" s="135"/>
      <c r="C47" s="135"/>
      <c r="D47" s="135"/>
      <c r="E47" s="135"/>
      <c r="F47" s="1"/>
      <c r="G47" s="1"/>
      <c r="H47" s="3"/>
      <c r="I47" s="3"/>
      <c r="J47" s="4"/>
      <c r="K47" s="3"/>
      <c r="L47" s="16"/>
      <c r="M47" s="229" t="s">
        <v>37</v>
      </c>
      <c r="N47" s="229"/>
      <c r="O47" s="229"/>
      <c r="P47" s="229"/>
      <c r="Q47" s="229"/>
      <c r="R47" s="229"/>
      <c r="S47" s="8"/>
      <c r="T47" s="7"/>
      <c r="U47" s="229" t="s">
        <v>28</v>
      </c>
      <c r="V47" s="229"/>
      <c r="W47" s="229"/>
      <c r="X47" s="229">
        <f>IF($CM$4="","",VLOOKUP($CM$4,氏名・生年月日・入卒!$A$6:$AB$105,6))</f>
        <v>0</v>
      </c>
      <c r="Y47" s="229"/>
      <c r="Z47" s="229"/>
      <c r="AA47" s="229" t="s">
        <v>30</v>
      </c>
      <c r="AB47" s="229"/>
      <c r="AC47" s="229">
        <f>IF($CM$4="","",VLOOKUP($CM$4,氏名・生年月日・入卒!$A$6:$AB$105,7))</f>
        <v>0</v>
      </c>
      <c r="AD47" s="229"/>
      <c r="AE47" s="229"/>
      <c r="AF47" s="229" t="s">
        <v>39</v>
      </c>
      <c r="AG47" s="229"/>
      <c r="AH47" s="272">
        <f>IF($CM$4="","",VLOOKUP($CM$4,氏名・生年月日・入卒!$A$6:$AB$105,8))</f>
        <v>0</v>
      </c>
      <c r="AI47" s="272"/>
      <c r="AJ47" s="272"/>
      <c r="AK47" s="229" t="s">
        <v>52</v>
      </c>
      <c r="AL47" s="229"/>
      <c r="AM47" s="229"/>
      <c r="AN47" s="9"/>
      <c r="AO47" s="8"/>
      <c r="AP47" s="229" t="s">
        <v>166</v>
      </c>
      <c r="AQ47" s="229"/>
      <c r="AR47" s="229"/>
      <c r="AS47" s="229"/>
      <c r="AT47" s="229">
        <f>IF($CM$4="","",VLOOKUP($CM$4,氏名・生年月日・入卒!$A$6:$AB$105,15))</f>
        <v>0</v>
      </c>
      <c r="AU47" s="229">
        <f>IF($CM$4="","",VLOOKUP($CM$4,氏名・生年月日・入卒!$A$6:$AB$105,8))</f>
        <v>0</v>
      </c>
      <c r="AV47" s="229">
        <f>IF($CM$4="","",VLOOKUP($CM$4,氏名・生年月日・入卒!$A$6:$AB$105,8))</f>
        <v>0</v>
      </c>
      <c r="AW47" s="229" t="s">
        <v>30</v>
      </c>
      <c r="AX47" s="229"/>
      <c r="AY47" s="229"/>
      <c r="AZ47" s="229">
        <f>IF($CM$4="","",VLOOKUP($CM$4,氏名・生年月日・入卒!$A$6:$AB$105,16))</f>
        <v>0</v>
      </c>
      <c r="BA47" s="229">
        <f>IF($CM$4="","",VLOOKUP($CM$4,氏名・生年月日・入卒!$A$6:$AB$105,8))</f>
        <v>0</v>
      </c>
      <c r="BB47" s="229">
        <f>IF($CM$4="","",VLOOKUP($CM$4,氏名・生年月日・入卒!$A$6:$AB$105,8))</f>
        <v>0</v>
      </c>
      <c r="BC47" s="229" t="s">
        <v>39</v>
      </c>
      <c r="BD47" s="229"/>
      <c r="BE47" s="229"/>
      <c r="BF47" s="229">
        <f>IF($CM$4="","",VLOOKUP($CM$4,氏名・生年月日・入卒!$A$6:$AB$105,17))</f>
        <v>0</v>
      </c>
      <c r="BG47" s="229"/>
      <c r="BH47" s="229"/>
      <c r="BI47" s="229"/>
      <c r="BJ47" s="229"/>
      <c r="BK47" s="229"/>
      <c r="BL47" s="229"/>
      <c r="BM47" s="229"/>
      <c r="BN47" s="229"/>
      <c r="BO47" s="229"/>
      <c r="BP47" s="229"/>
      <c r="BQ47" s="229"/>
      <c r="BR47" s="229"/>
      <c r="BS47" s="229"/>
      <c r="BT47" s="229"/>
      <c r="BU47" s="229"/>
      <c r="BV47" s="229"/>
      <c r="BW47" s="295" t="s">
        <v>42</v>
      </c>
      <c r="BX47" s="296"/>
      <c r="BY47" s="296"/>
      <c r="BZ47" s="296"/>
      <c r="CA47" s="296"/>
      <c r="CB47" s="296"/>
      <c r="CC47" s="296"/>
      <c r="CD47" s="99"/>
      <c r="CE47" s="3"/>
      <c r="CF47" s="139"/>
      <c r="CG47" s="135"/>
      <c r="CH47" s="135"/>
      <c r="CI47" s="135"/>
      <c r="CJ47" s="135"/>
      <c r="CK47" s="135"/>
    </row>
    <row r="48" spans="1:91" ht="8.25" customHeight="1" x14ac:dyDescent="0.15">
      <c r="A48" s="135"/>
      <c r="B48" s="135"/>
      <c r="C48" s="135"/>
      <c r="D48" s="135"/>
      <c r="E48" s="135"/>
      <c r="F48" s="1"/>
      <c r="G48" s="1"/>
      <c r="H48" s="3"/>
      <c r="I48" s="3"/>
      <c r="J48" s="4"/>
      <c r="K48" s="3"/>
      <c r="L48" s="10"/>
      <c r="M48" s="226"/>
      <c r="N48" s="226"/>
      <c r="O48" s="226"/>
      <c r="P48" s="226"/>
      <c r="Q48" s="226"/>
      <c r="R48" s="226"/>
      <c r="S48" s="3"/>
      <c r="T48" s="11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73"/>
      <c r="AI48" s="273"/>
      <c r="AJ48" s="273"/>
      <c r="AK48" s="226"/>
      <c r="AL48" s="226"/>
      <c r="AM48" s="226"/>
      <c r="AN48" s="12"/>
      <c r="AO48" s="3"/>
      <c r="AP48" s="226"/>
      <c r="AQ48" s="226"/>
      <c r="AR48" s="226"/>
      <c r="AS48" s="226"/>
      <c r="AT48" s="226">
        <f>IF($CM$4="","",VLOOKUP($CM$4,氏名・生年月日・入卒!$A$6:$AB$105,8))</f>
        <v>0</v>
      </c>
      <c r="AU48" s="226">
        <f>IF($CM$4="","",VLOOKUP($CM$4,氏名・生年月日・入卒!$A$6:$AB$105,8))</f>
        <v>0</v>
      </c>
      <c r="AV48" s="226">
        <f>IF($CM$4="","",VLOOKUP($CM$4,氏名・生年月日・入卒!$A$6:$AB$105,8))</f>
        <v>0</v>
      </c>
      <c r="AW48" s="226"/>
      <c r="AX48" s="226"/>
      <c r="AY48" s="226"/>
      <c r="AZ48" s="226">
        <f>IF($CM$4="","",VLOOKUP($CM$4,氏名・生年月日・入卒!$A$6:$AB$105,8))</f>
        <v>0</v>
      </c>
      <c r="BA48" s="226">
        <f>IF($CM$4="","",VLOOKUP($CM$4,氏名・生年月日・入卒!$A$6:$AB$105,8))</f>
        <v>0</v>
      </c>
      <c r="BB48" s="226">
        <f>IF($CM$4="","",VLOOKUP($CM$4,氏名・生年月日・入卒!$A$6:$AB$105,8))</f>
        <v>0</v>
      </c>
      <c r="BC48" s="226"/>
      <c r="BD48" s="226"/>
      <c r="BE48" s="226"/>
      <c r="BF48" s="226"/>
      <c r="BG48" s="226"/>
      <c r="BH48" s="226"/>
      <c r="BI48" s="226"/>
      <c r="BJ48" s="226"/>
      <c r="BK48" s="226"/>
      <c r="BL48" s="226"/>
      <c r="BM48" s="226"/>
      <c r="BN48" s="226"/>
      <c r="BO48" s="226"/>
      <c r="BP48" s="226"/>
      <c r="BQ48" s="226"/>
      <c r="BR48" s="226"/>
      <c r="BS48" s="226"/>
      <c r="BT48" s="226"/>
      <c r="BU48" s="226"/>
      <c r="BV48" s="226"/>
      <c r="BW48" s="297"/>
      <c r="BX48" s="297"/>
      <c r="BY48" s="297"/>
      <c r="BZ48" s="297"/>
      <c r="CA48" s="297"/>
      <c r="CB48" s="297"/>
      <c r="CC48" s="297"/>
      <c r="CD48" s="100"/>
      <c r="CE48" s="3"/>
      <c r="CF48" s="139"/>
      <c r="CG48" s="135"/>
      <c r="CH48" s="135"/>
      <c r="CI48" s="135"/>
      <c r="CJ48" s="135"/>
      <c r="CK48" s="135"/>
    </row>
    <row r="49" spans="1:89" ht="8.25" customHeight="1" x14ac:dyDescent="0.15">
      <c r="A49" s="135"/>
      <c r="B49" s="135"/>
      <c r="C49" s="135"/>
      <c r="D49" s="135"/>
      <c r="E49" s="135"/>
      <c r="F49" s="1"/>
      <c r="G49" s="1"/>
      <c r="H49" s="3"/>
      <c r="I49" s="3"/>
      <c r="J49" s="4"/>
      <c r="K49" s="3"/>
      <c r="L49" s="10"/>
      <c r="M49" s="230"/>
      <c r="N49" s="230"/>
      <c r="O49" s="230"/>
      <c r="P49" s="230"/>
      <c r="Q49" s="230"/>
      <c r="R49" s="230"/>
      <c r="S49" s="3"/>
      <c r="T49" s="11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74"/>
      <c r="AI49" s="274"/>
      <c r="AJ49" s="274"/>
      <c r="AK49" s="230"/>
      <c r="AL49" s="230"/>
      <c r="AM49" s="230"/>
      <c r="AN49" s="12"/>
      <c r="AO49" s="14"/>
      <c r="AP49" s="230"/>
      <c r="AQ49" s="230"/>
      <c r="AR49" s="230"/>
      <c r="AS49" s="230"/>
      <c r="AT49" s="230">
        <f>IF($CM$4="","",VLOOKUP($CM$4,氏名・生年月日・入卒!$A$6:$AB$105,8))</f>
        <v>0</v>
      </c>
      <c r="AU49" s="230">
        <f>IF($CM$4="","",VLOOKUP($CM$4,氏名・生年月日・入卒!$A$6:$AB$105,8))</f>
        <v>0</v>
      </c>
      <c r="AV49" s="230">
        <f>IF($CM$4="","",VLOOKUP($CM$4,氏名・生年月日・入卒!$A$6:$AB$105,8))</f>
        <v>0</v>
      </c>
      <c r="AW49" s="230"/>
      <c r="AX49" s="230"/>
      <c r="AY49" s="230"/>
      <c r="AZ49" s="230">
        <f>IF($CM$4="","",VLOOKUP($CM$4,氏名・生年月日・入卒!$A$6:$AB$105,8))</f>
        <v>0</v>
      </c>
      <c r="BA49" s="230">
        <f>IF($CM$4="","",VLOOKUP($CM$4,氏名・生年月日・入卒!$A$6:$AB$105,8))</f>
        <v>0</v>
      </c>
      <c r="BB49" s="230">
        <f>IF($CM$4="","",VLOOKUP($CM$4,氏名・生年月日・入卒!$A$6:$AB$105,8))</f>
        <v>0</v>
      </c>
      <c r="BC49" s="230"/>
      <c r="BD49" s="230"/>
      <c r="BE49" s="230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0"/>
      <c r="BQ49" s="230"/>
      <c r="BR49" s="230"/>
      <c r="BS49" s="230"/>
      <c r="BT49" s="230"/>
      <c r="BU49" s="230"/>
      <c r="BV49" s="230"/>
      <c r="BW49" s="299"/>
      <c r="BX49" s="299"/>
      <c r="BY49" s="299"/>
      <c r="BZ49" s="299"/>
      <c r="CA49" s="299"/>
      <c r="CB49" s="299"/>
      <c r="CC49" s="299"/>
      <c r="CD49" s="102"/>
      <c r="CE49" s="3"/>
      <c r="CF49" s="139"/>
      <c r="CG49" s="135"/>
      <c r="CH49" s="135"/>
      <c r="CI49" s="135"/>
      <c r="CJ49" s="135"/>
      <c r="CK49" s="135"/>
    </row>
    <row r="50" spans="1:89" ht="8.25" customHeight="1" x14ac:dyDescent="0.15">
      <c r="A50" s="135"/>
      <c r="B50" s="135"/>
      <c r="C50" s="135"/>
      <c r="D50" s="135"/>
      <c r="E50" s="135"/>
      <c r="F50" s="1"/>
      <c r="G50" s="1"/>
      <c r="H50" s="3"/>
      <c r="I50" s="3"/>
      <c r="J50" s="4"/>
      <c r="K50" s="3"/>
      <c r="L50" s="16"/>
      <c r="M50" s="229" t="s">
        <v>38</v>
      </c>
      <c r="N50" s="229"/>
      <c r="O50" s="229"/>
      <c r="P50" s="229"/>
      <c r="Q50" s="229"/>
      <c r="R50" s="229"/>
      <c r="S50" s="8"/>
      <c r="T50" s="7"/>
      <c r="U50" s="8"/>
      <c r="V50" s="8"/>
      <c r="W50" s="8"/>
      <c r="X50" s="8"/>
      <c r="Y50" s="8"/>
      <c r="Z50" s="8"/>
      <c r="AA50" s="229" t="str">
        <f>IF($CM$4="","",VLOOKUP($CM$4,氏名・生年月日・入卒!$A$6:$AB$105,10))</f>
        <v/>
      </c>
      <c r="AB50" s="229">
        <f>IF($CM$4="","",VLOOKUP($CM$4,氏名・生年月日・入卒!$A$6:$AB$105,8))</f>
        <v>0</v>
      </c>
      <c r="AC50" s="229">
        <f>IF($CM$4="","",VLOOKUP($CM$4,氏名・生年月日・入卒!$A$6:$AB$105,8))</f>
        <v>0</v>
      </c>
      <c r="AD50" s="229">
        <f>IF($CM$4="","",VLOOKUP($CM$4,氏名・生年月日・入卒!$A$6:$AB$105,8))</f>
        <v>0</v>
      </c>
      <c r="AE50" s="229">
        <f>IF($CM$4="","",VLOOKUP($CM$4,氏名・生年月日・入卒!$A$6:$AB$105,8))</f>
        <v>0</v>
      </c>
      <c r="AF50" s="229">
        <f>IF($CM$4="","",VLOOKUP($CM$4,氏名・生年月日・入卒!$A$6:$AB$105,8))</f>
        <v>0</v>
      </c>
      <c r="AG50" s="229">
        <f>IF($CM$4="","",VLOOKUP($CM$4,氏名・生年月日・入卒!$A$6:$AB$105,8))</f>
        <v>0</v>
      </c>
      <c r="AH50" s="8"/>
      <c r="AI50" s="8"/>
      <c r="AJ50" s="8"/>
      <c r="AK50" s="8"/>
      <c r="AL50" s="8"/>
      <c r="AM50" s="8"/>
      <c r="AN50" s="9"/>
      <c r="AO50" s="8"/>
      <c r="AP50" s="229" t="s">
        <v>28</v>
      </c>
      <c r="AQ50" s="229"/>
      <c r="AR50" s="229"/>
      <c r="AS50" s="229"/>
      <c r="AT50" s="229">
        <f>IF($CM$4="","",VLOOKUP($CM$4,氏名・生年月日・入卒!$A$6:$AB$105,26))</f>
        <v>0</v>
      </c>
      <c r="AU50" s="229">
        <f>IF($CM$4="","",VLOOKUP($CM$4,氏名・生年月日・入卒!$A$6:$AB$105,8))</f>
        <v>0</v>
      </c>
      <c r="AV50" s="229">
        <f>IF($CM$4="","",VLOOKUP($CM$4,氏名・生年月日・入卒!$A$6:$AB$105,8))</f>
        <v>0</v>
      </c>
      <c r="AW50" s="229" t="s">
        <v>30</v>
      </c>
      <c r="AX50" s="229"/>
      <c r="AY50" s="229"/>
      <c r="AZ50" s="229">
        <f>IF($CM$4="","",VLOOKUP($CM$4,氏名・生年月日・入卒!$A$6:$AB$105,27))</f>
        <v>0</v>
      </c>
      <c r="BA50" s="229">
        <f>IF($CM$4="","",VLOOKUP($CM$4,氏名・生年月日・入卒!$A$6:$AB$105,8))</f>
        <v>0</v>
      </c>
      <c r="BB50" s="229">
        <f>IF($CM$4="","",VLOOKUP($CM$4,氏名・生年月日・入卒!$A$6:$AB$105,8))</f>
        <v>0</v>
      </c>
      <c r="BC50" s="229" t="s">
        <v>39</v>
      </c>
      <c r="BD50" s="229"/>
      <c r="BE50" s="229"/>
      <c r="BF50" s="229">
        <f>IF($CM$4="","",VLOOKUP($CM$4,氏名・生年月日・入卒!$A$6:$AB$105,28))</f>
        <v>0</v>
      </c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29"/>
      <c r="BR50" s="229"/>
      <c r="BS50" s="229"/>
      <c r="BT50" s="229"/>
      <c r="BU50" s="229"/>
      <c r="BV50" s="229"/>
      <c r="BW50" s="292" t="s">
        <v>43</v>
      </c>
      <c r="BX50" s="292"/>
      <c r="BY50" s="292"/>
      <c r="BZ50" s="292"/>
      <c r="CA50" s="292"/>
      <c r="CB50" s="292"/>
      <c r="CC50" s="292"/>
      <c r="CD50" s="99"/>
      <c r="CE50" s="3"/>
      <c r="CF50" s="139"/>
      <c r="CG50" s="135"/>
      <c r="CH50" s="135"/>
      <c r="CI50" s="135"/>
      <c r="CJ50" s="135"/>
      <c r="CK50" s="135"/>
    </row>
    <row r="51" spans="1:89" ht="8.25" customHeight="1" x14ac:dyDescent="0.15">
      <c r="A51" s="135"/>
      <c r="B51" s="135"/>
      <c r="C51" s="135"/>
      <c r="D51" s="135"/>
      <c r="E51" s="135"/>
      <c r="F51" s="1"/>
      <c r="G51" s="1"/>
      <c r="H51" s="3"/>
      <c r="I51" s="3"/>
      <c r="J51" s="4"/>
      <c r="K51" s="3"/>
      <c r="L51" s="10"/>
      <c r="M51" s="226"/>
      <c r="N51" s="226"/>
      <c r="O51" s="226"/>
      <c r="P51" s="226"/>
      <c r="Q51" s="226"/>
      <c r="R51" s="226"/>
      <c r="S51" s="3"/>
      <c r="T51" s="11"/>
      <c r="U51" s="3"/>
      <c r="V51" s="3"/>
      <c r="W51" s="3"/>
      <c r="X51" s="3"/>
      <c r="Y51" s="3"/>
      <c r="Z51" s="3"/>
      <c r="AA51" s="226">
        <f>IF($CM$4="","",VLOOKUP($CM$4,氏名・生年月日・入卒!$A$6:$AB$105,8))</f>
        <v>0</v>
      </c>
      <c r="AB51" s="226">
        <f>IF($CM$4="","",VLOOKUP($CM$4,氏名・生年月日・入卒!$A$6:$AB$105,8))</f>
        <v>0</v>
      </c>
      <c r="AC51" s="226">
        <f>IF($CM$4="","",VLOOKUP($CM$4,氏名・生年月日・入卒!$A$6:$AB$105,8))</f>
        <v>0</v>
      </c>
      <c r="AD51" s="226">
        <f>IF($CM$4="","",VLOOKUP($CM$4,氏名・生年月日・入卒!$A$6:$AB$105,8))</f>
        <v>0</v>
      </c>
      <c r="AE51" s="226">
        <f>IF($CM$4="","",VLOOKUP($CM$4,氏名・生年月日・入卒!$A$6:$AB$105,8))</f>
        <v>0</v>
      </c>
      <c r="AF51" s="226">
        <f>IF($CM$4="","",VLOOKUP($CM$4,氏名・生年月日・入卒!$A$6:$AB$105,8))</f>
        <v>0</v>
      </c>
      <c r="AG51" s="226">
        <f>IF($CM$4="","",VLOOKUP($CM$4,氏名・生年月日・入卒!$A$6:$AB$105,8))</f>
        <v>0</v>
      </c>
      <c r="AH51" s="3"/>
      <c r="AI51" s="3"/>
      <c r="AJ51" s="3"/>
      <c r="AK51" s="3"/>
      <c r="AL51" s="3"/>
      <c r="AM51" s="3"/>
      <c r="AN51" s="12"/>
      <c r="AO51" s="3"/>
      <c r="AP51" s="226"/>
      <c r="AQ51" s="226"/>
      <c r="AR51" s="226"/>
      <c r="AS51" s="226"/>
      <c r="AT51" s="226">
        <f>IF($CM$4="","",VLOOKUP($CM$4,氏名・生年月日・入卒!$A$6:$AB$105,8))</f>
        <v>0</v>
      </c>
      <c r="AU51" s="226">
        <f>IF($CM$4="","",VLOOKUP($CM$4,氏名・生年月日・入卒!$A$6:$AB$105,8))</f>
        <v>0</v>
      </c>
      <c r="AV51" s="226">
        <f>IF($CM$4="","",VLOOKUP($CM$4,氏名・生年月日・入卒!$A$6:$AB$105,8))</f>
        <v>0</v>
      </c>
      <c r="AW51" s="226"/>
      <c r="AX51" s="226"/>
      <c r="AY51" s="226"/>
      <c r="AZ51" s="226">
        <f>IF($CM$4="","",VLOOKUP($CM$4,氏名・生年月日・入卒!$A$6:$AB$105,8))</f>
        <v>0</v>
      </c>
      <c r="BA51" s="226">
        <f>IF($CM$4="","",VLOOKUP($CM$4,氏名・生年月日・入卒!$A$6:$AB$105,8))</f>
        <v>0</v>
      </c>
      <c r="BB51" s="226">
        <f>IF($CM$4="","",VLOOKUP($CM$4,氏名・生年月日・入卒!$A$6:$AB$105,8))</f>
        <v>0</v>
      </c>
      <c r="BC51" s="226"/>
      <c r="BD51" s="226"/>
      <c r="BE51" s="226"/>
      <c r="BF51" s="226"/>
      <c r="BG51" s="226"/>
      <c r="BH51" s="226"/>
      <c r="BI51" s="226"/>
      <c r="BJ51" s="226"/>
      <c r="BK51" s="226"/>
      <c r="BL51" s="226"/>
      <c r="BM51" s="226"/>
      <c r="BN51" s="226"/>
      <c r="BO51" s="226"/>
      <c r="BP51" s="226"/>
      <c r="BQ51" s="226"/>
      <c r="BR51" s="226"/>
      <c r="BS51" s="226"/>
      <c r="BT51" s="226"/>
      <c r="BU51" s="226"/>
      <c r="BV51" s="226"/>
      <c r="BW51" s="293"/>
      <c r="BX51" s="293"/>
      <c r="BY51" s="293"/>
      <c r="BZ51" s="293"/>
      <c r="CA51" s="293"/>
      <c r="CB51" s="293"/>
      <c r="CC51" s="293"/>
      <c r="CD51" s="100"/>
      <c r="CE51" s="3"/>
      <c r="CF51" s="139"/>
      <c r="CG51" s="135"/>
      <c r="CH51" s="135"/>
      <c r="CI51" s="135"/>
      <c r="CJ51" s="135"/>
      <c r="CK51" s="135"/>
    </row>
    <row r="52" spans="1:89" ht="8.25" customHeight="1" x14ac:dyDescent="0.15">
      <c r="A52" s="135"/>
      <c r="B52" s="135"/>
      <c r="C52" s="135"/>
      <c r="D52" s="135"/>
      <c r="E52" s="135"/>
      <c r="F52" s="1"/>
      <c r="G52" s="1"/>
      <c r="H52" s="3"/>
      <c r="I52" s="3"/>
      <c r="J52" s="4"/>
      <c r="K52" s="3"/>
      <c r="L52" s="101"/>
      <c r="M52" s="230"/>
      <c r="N52" s="230"/>
      <c r="O52" s="230"/>
      <c r="P52" s="230"/>
      <c r="Q52" s="230"/>
      <c r="R52" s="230"/>
      <c r="S52" s="14"/>
      <c r="T52" s="13"/>
      <c r="U52" s="14"/>
      <c r="V52" s="14"/>
      <c r="W52" s="14"/>
      <c r="X52" s="14"/>
      <c r="Y52" s="14"/>
      <c r="Z52" s="14"/>
      <c r="AA52" s="230">
        <f>IF($CM$4="","",VLOOKUP($CM$4,氏名・生年月日・入卒!$A$6:$AB$105,8))</f>
        <v>0</v>
      </c>
      <c r="AB52" s="230">
        <f>IF($CM$4="","",VLOOKUP($CM$4,氏名・生年月日・入卒!$A$6:$AB$105,8))</f>
        <v>0</v>
      </c>
      <c r="AC52" s="230">
        <f>IF($CM$4="","",VLOOKUP($CM$4,氏名・生年月日・入卒!$A$6:$AB$105,8))</f>
        <v>0</v>
      </c>
      <c r="AD52" s="230">
        <f>IF($CM$4="","",VLOOKUP($CM$4,氏名・生年月日・入卒!$A$6:$AB$105,8))</f>
        <v>0</v>
      </c>
      <c r="AE52" s="230">
        <f>IF($CM$4="","",VLOOKUP($CM$4,氏名・生年月日・入卒!$A$6:$AB$105,8))</f>
        <v>0</v>
      </c>
      <c r="AF52" s="230">
        <f>IF($CM$4="","",VLOOKUP($CM$4,氏名・生年月日・入卒!$A$6:$AB$105,8))</f>
        <v>0</v>
      </c>
      <c r="AG52" s="230">
        <f>IF($CM$4="","",VLOOKUP($CM$4,氏名・生年月日・入卒!$A$6:$AB$105,8))</f>
        <v>0</v>
      </c>
      <c r="AH52" s="14"/>
      <c r="AI52" s="14"/>
      <c r="AJ52" s="14"/>
      <c r="AK52" s="14"/>
      <c r="AL52" s="14"/>
      <c r="AM52" s="14"/>
      <c r="AN52" s="15"/>
      <c r="AO52" s="14"/>
      <c r="AP52" s="230"/>
      <c r="AQ52" s="230"/>
      <c r="AR52" s="230"/>
      <c r="AS52" s="230"/>
      <c r="AT52" s="230">
        <f>IF($CM$4="","",VLOOKUP($CM$4,氏名・生年月日・入卒!$A$6:$AB$105,8))</f>
        <v>0</v>
      </c>
      <c r="AU52" s="230">
        <f>IF($CM$4="","",VLOOKUP($CM$4,氏名・生年月日・入卒!$A$6:$AB$105,8))</f>
        <v>0</v>
      </c>
      <c r="AV52" s="230">
        <f>IF($CM$4="","",VLOOKUP($CM$4,氏名・生年月日・入卒!$A$6:$AB$105,8))</f>
        <v>0</v>
      </c>
      <c r="AW52" s="230"/>
      <c r="AX52" s="230"/>
      <c r="AY52" s="230"/>
      <c r="AZ52" s="230">
        <f>IF($CM$4="","",VLOOKUP($CM$4,氏名・生年月日・入卒!$A$6:$AB$105,8))</f>
        <v>0</v>
      </c>
      <c r="BA52" s="230">
        <f>IF($CM$4="","",VLOOKUP($CM$4,氏名・生年月日・入卒!$A$6:$AB$105,8))</f>
        <v>0</v>
      </c>
      <c r="BB52" s="230">
        <f>IF($CM$4="","",VLOOKUP($CM$4,氏名・生年月日・入卒!$A$6:$AB$105,8))</f>
        <v>0</v>
      </c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230"/>
      <c r="BR52" s="230"/>
      <c r="BS52" s="230"/>
      <c r="BT52" s="230"/>
      <c r="BU52" s="230"/>
      <c r="BV52" s="230"/>
      <c r="BW52" s="294"/>
      <c r="BX52" s="294"/>
      <c r="BY52" s="294"/>
      <c r="BZ52" s="294"/>
      <c r="CA52" s="294"/>
      <c r="CB52" s="294"/>
      <c r="CC52" s="294"/>
      <c r="CD52" s="102"/>
      <c r="CE52" s="3"/>
      <c r="CF52" s="139"/>
      <c r="CG52" s="135"/>
      <c r="CH52" s="135"/>
      <c r="CI52" s="135"/>
      <c r="CJ52" s="135"/>
      <c r="CK52" s="135"/>
    </row>
    <row r="53" spans="1:89" ht="8.25" customHeight="1" x14ac:dyDescent="0.15">
      <c r="A53" s="135"/>
      <c r="B53" s="135"/>
      <c r="C53" s="135"/>
      <c r="D53" s="135"/>
      <c r="E53" s="135"/>
      <c r="F53" s="1"/>
      <c r="G53" s="1"/>
      <c r="H53" s="3"/>
      <c r="I53" s="3"/>
      <c r="J53" s="4"/>
      <c r="K53" s="3"/>
      <c r="L53" s="249" t="s">
        <v>13</v>
      </c>
      <c r="M53" s="250"/>
      <c r="N53" s="251"/>
      <c r="O53" s="7"/>
      <c r="P53" s="8"/>
      <c r="Q53" s="8"/>
      <c r="R53" s="8"/>
      <c r="S53" s="9"/>
      <c r="T53" s="7"/>
      <c r="U53" s="8"/>
      <c r="V53" s="8"/>
      <c r="W53" s="8"/>
      <c r="X53" s="8"/>
      <c r="Y53" s="8"/>
      <c r="Z53" s="8"/>
      <c r="AA53" s="7"/>
      <c r="AB53" s="8"/>
      <c r="AC53" s="8"/>
      <c r="AD53" s="8"/>
      <c r="AE53" s="8"/>
      <c r="AF53" s="8"/>
      <c r="AG53" s="9"/>
      <c r="AH53" s="8"/>
      <c r="AI53" s="8"/>
      <c r="AJ53" s="8"/>
      <c r="AK53" s="8"/>
      <c r="AL53" s="8"/>
      <c r="AM53" s="8"/>
      <c r="AN53" s="9"/>
      <c r="AO53" s="7"/>
      <c r="AP53" s="8"/>
      <c r="AQ53" s="8"/>
      <c r="AR53" s="8"/>
      <c r="AS53" s="8"/>
      <c r="AT53" s="8"/>
      <c r="AU53" s="8"/>
      <c r="AV53" s="7"/>
      <c r="AW53" s="8"/>
      <c r="AX53" s="8"/>
      <c r="AY53" s="8"/>
      <c r="AZ53" s="8"/>
      <c r="BA53" s="8"/>
      <c r="BB53" s="9"/>
      <c r="BC53" s="8"/>
      <c r="BD53" s="8"/>
      <c r="BE53" s="8"/>
      <c r="BF53" s="8"/>
      <c r="BG53" s="8"/>
      <c r="BH53" s="8"/>
      <c r="BI53" s="8"/>
      <c r="BJ53" s="7"/>
      <c r="BK53" s="260" t="s">
        <v>6</v>
      </c>
      <c r="BL53" s="260"/>
      <c r="BM53" s="260"/>
      <c r="BN53" s="260"/>
      <c r="BO53" s="260"/>
      <c r="BP53" s="9"/>
      <c r="BQ53" s="8"/>
      <c r="BR53" s="260" t="s">
        <v>7</v>
      </c>
      <c r="BS53" s="260"/>
      <c r="BT53" s="260"/>
      <c r="BU53" s="260"/>
      <c r="BV53" s="260"/>
      <c r="BW53" s="8"/>
      <c r="BX53" s="259" t="s">
        <v>8</v>
      </c>
      <c r="BY53" s="260"/>
      <c r="BZ53" s="260"/>
      <c r="CA53" s="260"/>
      <c r="CB53" s="260"/>
      <c r="CC53" s="260"/>
      <c r="CD53" s="261"/>
      <c r="CE53" s="3"/>
      <c r="CF53" s="139"/>
      <c r="CG53" s="135"/>
      <c r="CH53" s="135"/>
      <c r="CI53" s="135"/>
      <c r="CJ53" s="135"/>
      <c r="CK53" s="135"/>
    </row>
    <row r="54" spans="1:89" ht="8.25" customHeight="1" x14ac:dyDescent="0.15">
      <c r="A54" s="135"/>
      <c r="B54" s="135"/>
      <c r="C54" s="135"/>
      <c r="D54" s="135"/>
      <c r="E54" s="135"/>
      <c r="F54" s="1"/>
      <c r="G54" s="1"/>
      <c r="H54" s="3"/>
      <c r="I54" s="3"/>
      <c r="J54" s="4"/>
      <c r="K54" s="3"/>
      <c r="L54" s="252"/>
      <c r="M54" s="253"/>
      <c r="N54" s="254"/>
      <c r="O54" s="235" t="s">
        <v>9</v>
      </c>
      <c r="P54" s="226"/>
      <c r="Q54" s="226"/>
      <c r="R54" s="226"/>
      <c r="S54" s="227"/>
      <c r="T54" s="11"/>
      <c r="U54" s="226" t="s">
        <v>0</v>
      </c>
      <c r="V54" s="226"/>
      <c r="W54" s="226"/>
      <c r="X54" s="226"/>
      <c r="Y54" s="226"/>
      <c r="Z54" s="3"/>
      <c r="AA54" s="11"/>
      <c r="AB54" s="226" t="s">
        <v>1</v>
      </c>
      <c r="AC54" s="226"/>
      <c r="AD54" s="226"/>
      <c r="AE54" s="226"/>
      <c r="AF54" s="226"/>
      <c r="AG54" s="12"/>
      <c r="AH54" s="3"/>
      <c r="AI54" s="226" t="s">
        <v>2</v>
      </c>
      <c r="AJ54" s="226"/>
      <c r="AK54" s="226"/>
      <c r="AL54" s="226"/>
      <c r="AM54" s="226"/>
      <c r="AN54" s="12"/>
      <c r="AO54" s="11"/>
      <c r="AP54" s="226" t="s">
        <v>3</v>
      </c>
      <c r="AQ54" s="226"/>
      <c r="AR54" s="226"/>
      <c r="AS54" s="226"/>
      <c r="AT54" s="226"/>
      <c r="AU54" s="3"/>
      <c r="AV54" s="11"/>
      <c r="AW54" s="226" t="s">
        <v>4</v>
      </c>
      <c r="AX54" s="226"/>
      <c r="AY54" s="226"/>
      <c r="AZ54" s="226"/>
      <c r="BA54" s="226"/>
      <c r="BB54" s="12"/>
      <c r="BC54" s="3"/>
      <c r="BD54" s="226" t="s">
        <v>5</v>
      </c>
      <c r="BE54" s="226"/>
      <c r="BF54" s="226"/>
      <c r="BG54" s="226"/>
      <c r="BH54" s="226"/>
      <c r="BI54" s="3"/>
      <c r="BJ54" s="11"/>
      <c r="BK54" s="263"/>
      <c r="BL54" s="263"/>
      <c r="BM54" s="263"/>
      <c r="BN54" s="263"/>
      <c r="BO54" s="263"/>
      <c r="BP54" s="12"/>
      <c r="BQ54" s="3"/>
      <c r="BR54" s="263"/>
      <c r="BS54" s="263"/>
      <c r="BT54" s="263"/>
      <c r="BU54" s="263"/>
      <c r="BV54" s="263"/>
      <c r="BW54" s="3"/>
      <c r="BX54" s="262"/>
      <c r="BY54" s="263"/>
      <c r="BZ54" s="263"/>
      <c r="CA54" s="263"/>
      <c r="CB54" s="263"/>
      <c r="CC54" s="263"/>
      <c r="CD54" s="264"/>
      <c r="CE54" s="3"/>
      <c r="CF54" s="139"/>
      <c r="CG54" s="135"/>
      <c r="CH54" s="135"/>
      <c r="CI54" s="135"/>
      <c r="CJ54" s="135"/>
      <c r="CK54" s="135"/>
    </row>
    <row r="55" spans="1:89" ht="8.25" customHeight="1" x14ac:dyDescent="0.15">
      <c r="A55" s="135"/>
      <c r="B55" s="135"/>
      <c r="C55" s="135"/>
      <c r="D55" s="135"/>
      <c r="E55" s="135"/>
      <c r="F55" s="1"/>
      <c r="G55" s="1"/>
      <c r="H55" s="3"/>
      <c r="I55" s="3"/>
      <c r="J55" s="4"/>
      <c r="K55" s="3"/>
      <c r="L55" s="252"/>
      <c r="M55" s="253"/>
      <c r="N55" s="254"/>
      <c r="O55" s="235"/>
      <c r="P55" s="226"/>
      <c r="Q55" s="226"/>
      <c r="R55" s="226"/>
      <c r="S55" s="227"/>
      <c r="T55" s="11"/>
      <c r="U55" s="226"/>
      <c r="V55" s="226"/>
      <c r="W55" s="226"/>
      <c r="X55" s="226"/>
      <c r="Y55" s="226"/>
      <c r="Z55" s="3"/>
      <c r="AA55" s="11"/>
      <c r="AB55" s="226"/>
      <c r="AC55" s="226"/>
      <c r="AD55" s="226"/>
      <c r="AE55" s="226"/>
      <c r="AF55" s="226"/>
      <c r="AG55" s="12"/>
      <c r="AH55" s="3"/>
      <c r="AI55" s="226"/>
      <c r="AJ55" s="226"/>
      <c r="AK55" s="226"/>
      <c r="AL55" s="226"/>
      <c r="AM55" s="226"/>
      <c r="AN55" s="12"/>
      <c r="AO55" s="11"/>
      <c r="AP55" s="226"/>
      <c r="AQ55" s="226"/>
      <c r="AR55" s="226"/>
      <c r="AS55" s="226"/>
      <c r="AT55" s="226"/>
      <c r="AU55" s="3"/>
      <c r="AV55" s="11"/>
      <c r="AW55" s="226"/>
      <c r="AX55" s="226"/>
      <c r="AY55" s="226"/>
      <c r="AZ55" s="226"/>
      <c r="BA55" s="226"/>
      <c r="BB55" s="12"/>
      <c r="BC55" s="3"/>
      <c r="BD55" s="226"/>
      <c r="BE55" s="226"/>
      <c r="BF55" s="226"/>
      <c r="BG55" s="226"/>
      <c r="BH55" s="226"/>
      <c r="BI55" s="3"/>
      <c r="BJ55" s="11"/>
      <c r="BK55" s="263"/>
      <c r="BL55" s="263"/>
      <c r="BM55" s="263"/>
      <c r="BN55" s="263"/>
      <c r="BO55" s="263"/>
      <c r="BP55" s="12"/>
      <c r="BQ55" s="3"/>
      <c r="BR55" s="263"/>
      <c r="BS55" s="263"/>
      <c r="BT55" s="263"/>
      <c r="BU55" s="263"/>
      <c r="BV55" s="263"/>
      <c r="BW55" s="3"/>
      <c r="BX55" s="262"/>
      <c r="BY55" s="263"/>
      <c r="BZ55" s="263"/>
      <c r="CA55" s="263"/>
      <c r="CB55" s="263"/>
      <c r="CC55" s="263"/>
      <c r="CD55" s="264"/>
      <c r="CE55" s="3"/>
      <c r="CF55" s="139"/>
      <c r="CG55" s="135"/>
      <c r="CH55" s="135"/>
      <c r="CI55" s="135"/>
      <c r="CJ55" s="135"/>
      <c r="CK55" s="135"/>
    </row>
    <row r="56" spans="1:89" ht="8.25" customHeight="1" x14ac:dyDescent="0.15">
      <c r="A56" s="135"/>
      <c r="B56" s="135"/>
      <c r="C56" s="135"/>
      <c r="D56" s="135"/>
      <c r="E56" s="135"/>
      <c r="F56" s="1"/>
      <c r="G56" s="1"/>
      <c r="H56" s="3"/>
      <c r="I56" s="3"/>
      <c r="J56" s="4"/>
      <c r="K56" s="3"/>
      <c r="L56" s="252"/>
      <c r="M56" s="253"/>
      <c r="N56" s="254"/>
      <c r="O56" s="13"/>
      <c r="P56" s="14"/>
      <c r="Q56" s="14"/>
      <c r="R56" s="14"/>
      <c r="S56" s="15"/>
      <c r="T56" s="13"/>
      <c r="U56" s="14"/>
      <c r="V56" s="14"/>
      <c r="W56" s="14"/>
      <c r="X56" s="14"/>
      <c r="Y56" s="14"/>
      <c r="Z56" s="14"/>
      <c r="AA56" s="13"/>
      <c r="AB56" s="14"/>
      <c r="AC56" s="14"/>
      <c r="AD56" s="14"/>
      <c r="AE56" s="14"/>
      <c r="AF56" s="14"/>
      <c r="AG56" s="15"/>
      <c r="AH56" s="14"/>
      <c r="AI56" s="14"/>
      <c r="AJ56" s="14"/>
      <c r="AK56" s="14"/>
      <c r="AL56" s="14"/>
      <c r="AM56" s="14"/>
      <c r="AN56" s="15"/>
      <c r="AO56" s="13"/>
      <c r="AP56" s="14"/>
      <c r="AQ56" s="14"/>
      <c r="AR56" s="14"/>
      <c r="AS56" s="14"/>
      <c r="AT56" s="14"/>
      <c r="AU56" s="14"/>
      <c r="AV56" s="13"/>
      <c r="AW56" s="14"/>
      <c r="AX56" s="14"/>
      <c r="AY56" s="14"/>
      <c r="AZ56" s="14"/>
      <c r="BA56" s="14"/>
      <c r="BB56" s="15"/>
      <c r="BC56" s="14"/>
      <c r="BD56" s="14"/>
      <c r="BE56" s="14"/>
      <c r="BF56" s="14"/>
      <c r="BG56" s="14"/>
      <c r="BH56" s="14"/>
      <c r="BI56" s="14"/>
      <c r="BJ56" s="13"/>
      <c r="BK56" s="266"/>
      <c r="BL56" s="266"/>
      <c r="BM56" s="266"/>
      <c r="BN56" s="266"/>
      <c r="BO56" s="266"/>
      <c r="BP56" s="15"/>
      <c r="BQ56" s="14"/>
      <c r="BR56" s="266"/>
      <c r="BS56" s="266"/>
      <c r="BT56" s="266"/>
      <c r="BU56" s="266"/>
      <c r="BV56" s="266"/>
      <c r="BW56" s="14"/>
      <c r="BX56" s="265"/>
      <c r="BY56" s="266"/>
      <c r="BZ56" s="266"/>
      <c r="CA56" s="266"/>
      <c r="CB56" s="266"/>
      <c r="CC56" s="266"/>
      <c r="CD56" s="267"/>
      <c r="CE56" s="3"/>
      <c r="CF56" s="139"/>
      <c r="CG56" s="135"/>
      <c r="CH56" s="135"/>
      <c r="CI56" s="135"/>
      <c r="CJ56" s="135"/>
      <c r="CK56" s="135"/>
    </row>
    <row r="57" spans="1:89" ht="8.25" customHeight="1" x14ac:dyDescent="0.15">
      <c r="A57" s="135"/>
      <c r="B57" s="135"/>
      <c r="C57" s="135"/>
      <c r="D57" s="135"/>
      <c r="E57" s="135"/>
      <c r="F57" s="1"/>
      <c r="G57" s="1"/>
      <c r="H57" s="3"/>
      <c r="I57" s="3"/>
      <c r="J57" s="4"/>
      <c r="K57" s="3"/>
      <c r="L57" s="252"/>
      <c r="M57" s="253"/>
      <c r="N57" s="254"/>
      <c r="O57" s="11"/>
      <c r="P57" s="3"/>
      <c r="Q57" s="3"/>
      <c r="R57" s="3"/>
      <c r="S57" s="12"/>
      <c r="T57" s="7"/>
      <c r="U57" s="8"/>
      <c r="V57" s="8"/>
      <c r="W57" s="8"/>
      <c r="X57" s="8"/>
      <c r="Y57" s="8"/>
      <c r="Z57" s="8"/>
      <c r="AA57" s="7"/>
      <c r="AB57" s="8"/>
      <c r="AC57" s="8"/>
      <c r="AD57" s="8"/>
      <c r="AE57" s="8"/>
      <c r="AF57" s="8"/>
      <c r="AG57" s="9"/>
      <c r="AH57" s="8"/>
      <c r="AI57" s="8"/>
      <c r="AJ57" s="8"/>
      <c r="AK57" s="8"/>
      <c r="AL57" s="8"/>
      <c r="AM57" s="8"/>
      <c r="AN57" s="9"/>
      <c r="AO57" s="8"/>
      <c r="AP57" s="8"/>
      <c r="AQ57" s="8"/>
      <c r="AR57" s="8"/>
      <c r="AS57" s="8"/>
      <c r="AT57" s="8"/>
      <c r="AU57" s="8"/>
      <c r="AV57" s="7"/>
      <c r="AW57" s="8"/>
      <c r="AX57" s="8"/>
      <c r="AY57" s="8"/>
      <c r="AZ57" s="8"/>
      <c r="BA57" s="8"/>
      <c r="BB57" s="9"/>
      <c r="BC57" s="8"/>
      <c r="BD57" s="8"/>
      <c r="BE57" s="8"/>
      <c r="BF57" s="8"/>
      <c r="BG57" s="8"/>
      <c r="BH57" s="8"/>
      <c r="BI57" s="8"/>
      <c r="BJ57" s="7"/>
      <c r="BK57" s="8"/>
      <c r="BL57" s="8"/>
      <c r="BM57" s="8"/>
      <c r="BN57" s="8"/>
      <c r="BO57" s="8"/>
      <c r="BP57" s="9"/>
      <c r="BQ57" s="8"/>
      <c r="BR57" s="8"/>
      <c r="BS57" s="8"/>
      <c r="BT57" s="8"/>
      <c r="BU57" s="8"/>
      <c r="BV57" s="8"/>
      <c r="BW57" s="8"/>
      <c r="BX57" s="7"/>
      <c r="BY57" s="8"/>
      <c r="BZ57" s="8"/>
      <c r="CA57" s="8"/>
      <c r="CB57" s="8"/>
      <c r="CC57" s="8"/>
      <c r="CD57" s="106"/>
      <c r="CE57" s="3"/>
      <c r="CF57" s="139"/>
      <c r="CG57" s="135"/>
      <c r="CH57" s="135"/>
      <c r="CI57" s="135"/>
      <c r="CJ57" s="135"/>
      <c r="CK57" s="135"/>
    </row>
    <row r="58" spans="1:89" ht="8.25" customHeight="1" x14ac:dyDescent="0.15">
      <c r="A58" s="135"/>
      <c r="B58" s="135"/>
      <c r="C58" s="135"/>
      <c r="D58" s="135"/>
      <c r="E58" s="135"/>
      <c r="F58" s="1"/>
      <c r="G58" s="1"/>
      <c r="H58" s="3"/>
      <c r="I58" s="3"/>
      <c r="J58" s="4"/>
      <c r="K58" s="3"/>
      <c r="L58" s="252"/>
      <c r="M58" s="253"/>
      <c r="N58" s="254"/>
      <c r="O58" s="235" t="s">
        <v>10</v>
      </c>
      <c r="P58" s="226"/>
      <c r="Q58" s="226"/>
      <c r="R58" s="226"/>
      <c r="S58" s="227"/>
      <c r="T58" s="11"/>
      <c r="U58" s="3"/>
      <c r="V58" s="224">
        <f>IF($CM$4="","",VLOOKUP($CM$4,評定!$A$4:$AE$103,5))</f>
        <v>0</v>
      </c>
      <c r="W58" s="224"/>
      <c r="X58" s="224"/>
      <c r="Y58" s="3"/>
      <c r="Z58" s="3"/>
      <c r="AA58" s="11"/>
      <c r="AB58" s="3"/>
      <c r="AC58" s="224">
        <f>IF($CM$4="","",VLOOKUP($CM$4,評定!$A$4:$AE$103,6))</f>
        <v>0</v>
      </c>
      <c r="AD58" s="224"/>
      <c r="AE58" s="224"/>
      <c r="AF58" s="3"/>
      <c r="AG58" s="12"/>
      <c r="AH58" s="3"/>
      <c r="AI58" s="3"/>
      <c r="AJ58" s="224">
        <f>IF($CM$4="","",VLOOKUP($CM$4,評定!$A$4:$AE$103,7))</f>
        <v>0</v>
      </c>
      <c r="AK58" s="224"/>
      <c r="AL58" s="224"/>
      <c r="AM58" s="3"/>
      <c r="AN58" s="12"/>
      <c r="AO58" s="3"/>
      <c r="AP58" s="3"/>
      <c r="AQ58" s="224">
        <f>IF($CM$4="","",VLOOKUP($CM$4,評定!$A$4:$AE$103,8))</f>
        <v>0</v>
      </c>
      <c r="AR58" s="224"/>
      <c r="AS58" s="224"/>
      <c r="AT58" s="3"/>
      <c r="AU58" s="3"/>
      <c r="AV58" s="11"/>
      <c r="AW58" s="3"/>
      <c r="AX58" s="224">
        <f>IF($CM$4="","",VLOOKUP($CM$4,評定!$A$4:$AE$103,9))</f>
        <v>0</v>
      </c>
      <c r="AY58" s="224"/>
      <c r="AZ58" s="224"/>
      <c r="BA58" s="3"/>
      <c r="BB58" s="12"/>
      <c r="BC58" s="3"/>
      <c r="BD58" s="3"/>
      <c r="BE58" s="224">
        <f>IF($CM$4="","",VLOOKUP($CM$4,評定!$A$4:$AE$103,10))</f>
        <v>0</v>
      </c>
      <c r="BF58" s="224"/>
      <c r="BG58" s="224"/>
      <c r="BH58" s="3"/>
      <c r="BI58" s="3"/>
      <c r="BJ58" s="11"/>
      <c r="BK58" s="3"/>
      <c r="BL58" s="224">
        <f>IF($CM$4="","",VLOOKUP($CM$4,評定!$A$4:$AE$103,11))</f>
        <v>0</v>
      </c>
      <c r="BM58" s="224"/>
      <c r="BN58" s="224"/>
      <c r="BO58" s="3"/>
      <c r="BP58" s="12"/>
      <c r="BQ58" s="3"/>
      <c r="BR58" s="3"/>
      <c r="BS58" s="224">
        <f>IF($CM$4="","",VLOOKUP($CM$4,評定!$A$4:$AE$103,12))</f>
        <v>0</v>
      </c>
      <c r="BT58" s="224"/>
      <c r="BU58" s="224"/>
      <c r="BV58" s="3"/>
      <c r="BW58" s="3"/>
      <c r="BX58" s="11"/>
      <c r="BY58" s="3"/>
      <c r="BZ58" s="224">
        <f>IF($CM$4="","",VLOOKUP($CM$4,評定!$A$4:$AE$103,13))</f>
        <v>0</v>
      </c>
      <c r="CA58" s="224"/>
      <c r="CB58" s="224"/>
      <c r="CC58" s="3"/>
      <c r="CD58" s="17"/>
      <c r="CE58" s="3"/>
      <c r="CF58" s="139"/>
      <c r="CG58" s="135"/>
      <c r="CH58" s="135"/>
      <c r="CI58" s="135"/>
      <c r="CJ58" s="135"/>
      <c r="CK58" s="135"/>
    </row>
    <row r="59" spans="1:89" ht="8.25" customHeight="1" x14ac:dyDescent="0.15">
      <c r="A59" s="135"/>
      <c r="B59" s="135"/>
      <c r="C59" s="135"/>
      <c r="D59" s="135"/>
      <c r="E59" s="135"/>
      <c r="F59" s="1"/>
      <c r="G59" s="1"/>
      <c r="H59" s="3"/>
      <c r="I59" s="3"/>
      <c r="J59" s="4"/>
      <c r="K59" s="3"/>
      <c r="L59" s="252"/>
      <c r="M59" s="253"/>
      <c r="N59" s="254"/>
      <c r="O59" s="235"/>
      <c r="P59" s="226"/>
      <c r="Q59" s="226"/>
      <c r="R59" s="226"/>
      <c r="S59" s="227"/>
      <c r="T59" s="11"/>
      <c r="U59" s="3"/>
      <c r="V59" s="224"/>
      <c r="W59" s="224"/>
      <c r="X59" s="224"/>
      <c r="Y59" s="3"/>
      <c r="Z59" s="3"/>
      <c r="AA59" s="11"/>
      <c r="AB59" s="3"/>
      <c r="AC59" s="224"/>
      <c r="AD59" s="224"/>
      <c r="AE59" s="224"/>
      <c r="AF59" s="3"/>
      <c r="AG59" s="12"/>
      <c r="AH59" s="3"/>
      <c r="AI59" s="3"/>
      <c r="AJ59" s="224"/>
      <c r="AK59" s="224"/>
      <c r="AL59" s="224"/>
      <c r="AM59" s="3"/>
      <c r="AN59" s="12"/>
      <c r="AO59" s="3"/>
      <c r="AP59" s="3"/>
      <c r="AQ59" s="224"/>
      <c r="AR59" s="224"/>
      <c r="AS59" s="224"/>
      <c r="AT59" s="3"/>
      <c r="AU59" s="3"/>
      <c r="AV59" s="11"/>
      <c r="AW59" s="3"/>
      <c r="AX59" s="224"/>
      <c r="AY59" s="224"/>
      <c r="AZ59" s="224"/>
      <c r="BA59" s="3"/>
      <c r="BB59" s="12"/>
      <c r="BC59" s="3"/>
      <c r="BD59" s="3"/>
      <c r="BE59" s="224"/>
      <c r="BF59" s="224"/>
      <c r="BG59" s="224"/>
      <c r="BH59" s="3"/>
      <c r="BI59" s="3"/>
      <c r="BJ59" s="11"/>
      <c r="BK59" s="3"/>
      <c r="BL59" s="224"/>
      <c r="BM59" s="224"/>
      <c r="BN59" s="224"/>
      <c r="BO59" s="3"/>
      <c r="BP59" s="12"/>
      <c r="BQ59" s="3"/>
      <c r="BR59" s="3"/>
      <c r="BS59" s="224"/>
      <c r="BT59" s="224"/>
      <c r="BU59" s="224"/>
      <c r="BV59" s="3"/>
      <c r="BW59" s="3"/>
      <c r="BX59" s="11"/>
      <c r="BY59" s="3"/>
      <c r="BZ59" s="224"/>
      <c r="CA59" s="224"/>
      <c r="CB59" s="224"/>
      <c r="CC59" s="3"/>
      <c r="CD59" s="17"/>
      <c r="CE59" s="3"/>
      <c r="CF59" s="139"/>
      <c r="CG59" s="135"/>
      <c r="CH59" s="135"/>
      <c r="CI59" s="135"/>
      <c r="CJ59" s="135"/>
      <c r="CK59" s="135"/>
    </row>
    <row r="60" spans="1:89" ht="8.25" customHeight="1" x14ac:dyDescent="0.15">
      <c r="A60" s="135"/>
      <c r="B60" s="135"/>
      <c r="C60" s="135"/>
      <c r="D60" s="135"/>
      <c r="E60" s="135"/>
      <c r="F60" s="1"/>
      <c r="G60" s="1"/>
      <c r="H60" s="3"/>
      <c r="I60" s="3"/>
      <c r="J60" s="4"/>
      <c r="K60" s="3"/>
      <c r="L60" s="252"/>
      <c r="M60" s="253"/>
      <c r="N60" s="254"/>
      <c r="O60" s="11"/>
      <c r="P60" s="3"/>
      <c r="Q60" s="3"/>
      <c r="R60" s="3"/>
      <c r="S60" s="12"/>
      <c r="T60" s="11"/>
      <c r="U60" s="3"/>
      <c r="V60" s="3"/>
      <c r="W60" s="3"/>
      <c r="X60" s="3"/>
      <c r="Y60" s="3"/>
      <c r="Z60" s="3"/>
      <c r="AA60" s="11"/>
      <c r="AB60" s="3"/>
      <c r="AC60" s="3"/>
      <c r="AD60" s="3"/>
      <c r="AE60" s="3"/>
      <c r="AF60" s="3"/>
      <c r="AG60" s="12"/>
      <c r="AH60" s="3"/>
      <c r="AI60" s="3"/>
      <c r="AJ60" s="3"/>
      <c r="AK60" s="3"/>
      <c r="AL60" s="3"/>
      <c r="AM60" s="3"/>
      <c r="AN60" s="12"/>
      <c r="AO60" s="3"/>
      <c r="AP60" s="3"/>
      <c r="AQ60" s="3"/>
      <c r="AR60" s="3"/>
      <c r="AS60" s="3"/>
      <c r="AT60" s="3"/>
      <c r="AU60" s="3"/>
      <c r="AV60" s="11"/>
      <c r="AW60" s="3"/>
      <c r="AX60" s="3"/>
      <c r="AY60" s="3"/>
      <c r="AZ60" s="3"/>
      <c r="BA60" s="3"/>
      <c r="BB60" s="12"/>
      <c r="BC60" s="3"/>
      <c r="BD60" s="3"/>
      <c r="BE60" s="3"/>
      <c r="BF60" s="3"/>
      <c r="BG60" s="3"/>
      <c r="BH60" s="3"/>
      <c r="BI60" s="3"/>
      <c r="BJ60" s="11"/>
      <c r="BK60" s="3"/>
      <c r="BL60" s="3"/>
      <c r="BM60" s="3"/>
      <c r="BN60" s="3"/>
      <c r="BO60" s="3"/>
      <c r="BP60" s="12"/>
      <c r="BQ60" s="3"/>
      <c r="BR60" s="3"/>
      <c r="BS60" s="3"/>
      <c r="BT60" s="3"/>
      <c r="BU60" s="3"/>
      <c r="BV60" s="3"/>
      <c r="BW60" s="3"/>
      <c r="BX60" s="11"/>
      <c r="BY60" s="3"/>
      <c r="BZ60" s="3"/>
      <c r="CA60" s="3"/>
      <c r="CB60" s="3"/>
      <c r="CC60" s="3"/>
      <c r="CD60" s="17"/>
      <c r="CE60" s="3"/>
      <c r="CF60" s="139"/>
      <c r="CG60" s="135"/>
      <c r="CH60" s="135"/>
      <c r="CI60" s="135"/>
      <c r="CJ60" s="135"/>
      <c r="CK60" s="135"/>
    </row>
    <row r="61" spans="1:89" ht="8.25" customHeight="1" x14ac:dyDescent="0.15">
      <c r="A61" s="135"/>
      <c r="B61" s="135"/>
      <c r="C61" s="135"/>
      <c r="D61" s="135"/>
      <c r="E61" s="135"/>
      <c r="F61" s="1"/>
      <c r="G61" s="1"/>
      <c r="H61" s="3"/>
      <c r="I61" s="3"/>
      <c r="J61" s="4"/>
      <c r="K61" s="3"/>
      <c r="L61" s="252"/>
      <c r="M61" s="253"/>
      <c r="N61" s="254"/>
      <c r="O61" s="7"/>
      <c r="P61" s="8"/>
      <c r="Q61" s="8"/>
      <c r="R61" s="8"/>
      <c r="S61" s="9"/>
      <c r="T61" s="7"/>
      <c r="U61" s="8"/>
      <c r="V61" s="8"/>
      <c r="W61" s="8"/>
      <c r="X61" s="8"/>
      <c r="Y61" s="8"/>
      <c r="Z61" s="8"/>
      <c r="AA61" s="7"/>
      <c r="AB61" s="8"/>
      <c r="AC61" s="8"/>
      <c r="AD61" s="8"/>
      <c r="AE61" s="8"/>
      <c r="AF61" s="8"/>
      <c r="AG61" s="9"/>
      <c r="AH61" s="8"/>
      <c r="AI61" s="8"/>
      <c r="AJ61" s="8"/>
      <c r="AK61" s="8"/>
      <c r="AL61" s="8"/>
      <c r="AM61" s="8"/>
      <c r="AN61" s="9"/>
      <c r="AO61" s="8"/>
      <c r="AP61" s="8"/>
      <c r="AQ61" s="8"/>
      <c r="AR61" s="8"/>
      <c r="AS61" s="8"/>
      <c r="AT61" s="8"/>
      <c r="AU61" s="8"/>
      <c r="AV61" s="7"/>
      <c r="AW61" s="8"/>
      <c r="AX61" s="8"/>
      <c r="AY61" s="8"/>
      <c r="AZ61" s="8"/>
      <c r="BA61" s="8"/>
      <c r="BB61" s="9"/>
      <c r="BC61" s="8"/>
      <c r="BD61" s="8"/>
      <c r="BE61" s="8"/>
      <c r="BF61" s="8"/>
      <c r="BG61" s="8"/>
      <c r="BH61" s="8"/>
      <c r="BI61" s="8"/>
      <c r="BJ61" s="7"/>
      <c r="BK61" s="8"/>
      <c r="BL61" s="8"/>
      <c r="BM61" s="8"/>
      <c r="BN61" s="8"/>
      <c r="BO61" s="8"/>
      <c r="BP61" s="9"/>
      <c r="BQ61" s="8"/>
      <c r="BR61" s="8"/>
      <c r="BS61" s="8"/>
      <c r="BT61" s="8"/>
      <c r="BU61" s="8"/>
      <c r="BV61" s="8"/>
      <c r="BW61" s="8"/>
      <c r="BX61" s="7"/>
      <c r="BY61" s="8"/>
      <c r="BZ61" s="8"/>
      <c r="CA61" s="8"/>
      <c r="CB61" s="8"/>
      <c r="CC61" s="8"/>
      <c r="CD61" s="106"/>
      <c r="CE61" s="3"/>
      <c r="CF61" s="139"/>
      <c r="CG61" s="135"/>
      <c r="CH61" s="135"/>
      <c r="CI61" s="135"/>
      <c r="CJ61" s="135"/>
      <c r="CK61" s="135"/>
    </row>
    <row r="62" spans="1:89" ht="8.25" customHeight="1" x14ac:dyDescent="0.15">
      <c r="A62" s="135"/>
      <c r="B62" s="135"/>
      <c r="C62" s="135"/>
      <c r="D62" s="135"/>
      <c r="E62" s="135"/>
      <c r="F62" s="1"/>
      <c r="G62" s="1"/>
      <c r="H62" s="3"/>
      <c r="I62" s="3"/>
      <c r="J62" s="4"/>
      <c r="K62" s="3"/>
      <c r="L62" s="252"/>
      <c r="M62" s="253"/>
      <c r="N62" s="254"/>
      <c r="O62" s="235" t="s">
        <v>11</v>
      </c>
      <c r="P62" s="226"/>
      <c r="Q62" s="226"/>
      <c r="R62" s="226"/>
      <c r="S62" s="227"/>
      <c r="T62" s="11"/>
      <c r="U62" s="3"/>
      <c r="V62" s="224">
        <f>IF($CM$4="","",VLOOKUP($CM$4,評定!$A$4:$AE$103,14))</f>
        <v>0</v>
      </c>
      <c r="W62" s="224"/>
      <c r="X62" s="224"/>
      <c r="Y62" s="3"/>
      <c r="Z62" s="3"/>
      <c r="AA62" s="11"/>
      <c r="AB62" s="3"/>
      <c r="AC62" s="224">
        <f>IF($CM$4="","",VLOOKUP($CM$4,評定!$A$4:$AE$103,15))</f>
        <v>0</v>
      </c>
      <c r="AD62" s="224"/>
      <c r="AE62" s="224"/>
      <c r="AF62" s="3"/>
      <c r="AG62" s="12"/>
      <c r="AH62" s="3"/>
      <c r="AI62" s="3"/>
      <c r="AJ62" s="224">
        <f>IF($CM$4="","",VLOOKUP($CM$4,評定!$A$4:$AE$103,16))</f>
        <v>0</v>
      </c>
      <c r="AK62" s="224"/>
      <c r="AL62" s="224"/>
      <c r="AM62" s="3"/>
      <c r="AN62" s="12"/>
      <c r="AO62" s="3"/>
      <c r="AP62" s="3"/>
      <c r="AQ62" s="224">
        <f>IF($CM$4="","",VLOOKUP($CM$4,評定!$A$4:$AE$103,17))</f>
        <v>0</v>
      </c>
      <c r="AR62" s="224"/>
      <c r="AS62" s="224"/>
      <c r="AT62" s="3"/>
      <c r="AU62" s="3"/>
      <c r="AV62" s="11"/>
      <c r="AW62" s="3"/>
      <c r="AX62" s="224">
        <f>IF($CM$4="","",VLOOKUP($CM$4,評定!$A$4:$AE$103,18))</f>
        <v>0</v>
      </c>
      <c r="AY62" s="224"/>
      <c r="AZ62" s="224"/>
      <c r="BA62" s="3"/>
      <c r="BB62" s="12"/>
      <c r="BC62" s="3"/>
      <c r="BD62" s="3"/>
      <c r="BE62" s="224">
        <f>IF($CM$4="","",VLOOKUP($CM$4,評定!$A$4:$AE$103,19))</f>
        <v>0</v>
      </c>
      <c r="BF62" s="224"/>
      <c r="BG62" s="224"/>
      <c r="BH62" s="3"/>
      <c r="BI62" s="3"/>
      <c r="BJ62" s="11"/>
      <c r="BK62" s="3"/>
      <c r="BL62" s="224">
        <f>IF($CM$4="","",VLOOKUP($CM$4,評定!$A$4:$AE$103,20))</f>
        <v>0</v>
      </c>
      <c r="BM62" s="224"/>
      <c r="BN62" s="224"/>
      <c r="BO62" s="3"/>
      <c r="BP62" s="12"/>
      <c r="BQ62" s="3"/>
      <c r="BR62" s="3"/>
      <c r="BS62" s="224">
        <f>IF($CM$4="","",VLOOKUP($CM$4,評定!$A$4:$AE$103,21))</f>
        <v>0</v>
      </c>
      <c r="BT62" s="224"/>
      <c r="BU62" s="224"/>
      <c r="BV62" s="3"/>
      <c r="BW62" s="3"/>
      <c r="BX62" s="11"/>
      <c r="BY62" s="3"/>
      <c r="BZ62" s="224">
        <f>IF($CM$4="","",VLOOKUP($CM$4,評定!$A$4:$AE$103,22))</f>
        <v>0</v>
      </c>
      <c r="CA62" s="224"/>
      <c r="CB62" s="224"/>
      <c r="CC62" s="3"/>
      <c r="CD62" s="17"/>
      <c r="CE62" s="3"/>
      <c r="CF62" s="139"/>
      <c r="CG62" s="135"/>
      <c r="CH62" s="135"/>
      <c r="CI62" s="135"/>
      <c r="CJ62" s="135"/>
      <c r="CK62" s="135"/>
    </row>
    <row r="63" spans="1:89" ht="8.25" customHeight="1" x14ac:dyDescent="0.15">
      <c r="A63" s="135"/>
      <c r="B63" s="135"/>
      <c r="C63" s="135"/>
      <c r="D63" s="135"/>
      <c r="E63" s="135"/>
      <c r="F63" s="1"/>
      <c r="G63" s="1"/>
      <c r="H63" s="3"/>
      <c r="I63" s="3"/>
      <c r="J63" s="4"/>
      <c r="K63" s="3"/>
      <c r="L63" s="252"/>
      <c r="M63" s="253"/>
      <c r="N63" s="254"/>
      <c r="O63" s="235"/>
      <c r="P63" s="226"/>
      <c r="Q63" s="226"/>
      <c r="R63" s="226"/>
      <c r="S63" s="227"/>
      <c r="T63" s="11"/>
      <c r="U63" s="3"/>
      <c r="V63" s="224"/>
      <c r="W63" s="224"/>
      <c r="X63" s="224"/>
      <c r="Y63" s="3"/>
      <c r="Z63" s="3"/>
      <c r="AA63" s="11"/>
      <c r="AB63" s="3"/>
      <c r="AC63" s="224"/>
      <c r="AD63" s="224"/>
      <c r="AE63" s="224"/>
      <c r="AF63" s="3"/>
      <c r="AG63" s="12"/>
      <c r="AH63" s="3"/>
      <c r="AI63" s="3"/>
      <c r="AJ63" s="224"/>
      <c r="AK63" s="224"/>
      <c r="AL63" s="224"/>
      <c r="AM63" s="3"/>
      <c r="AN63" s="12"/>
      <c r="AO63" s="3"/>
      <c r="AP63" s="3"/>
      <c r="AQ63" s="224"/>
      <c r="AR63" s="224"/>
      <c r="AS63" s="224"/>
      <c r="AT63" s="3"/>
      <c r="AU63" s="3"/>
      <c r="AV63" s="11"/>
      <c r="AW63" s="3"/>
      <c r="AX63" s="224"/>
      <c r="AY63" s="224"/>
      <c r="AZ63" s="224"/>
      <c r="BA63" s="3"/>
      <c r="BB63" s="12"/>
      <c r="BC63" s="3"/>
      <c r="BD63" s="3"/>
      <c r="BE63" s="224"/>
      <c r="BF63" s="224"/>
      <c r="BG63" s="224"/>
      <c r="BH63" s="3"/>
      <c r="BI63" s="3"/>
      <c r="BJ63" s="11"/>
      <c r="BK63" s="3"/>
      <c r="BL63" s="224"/>
      <c r="BM63" s="224"/>
      <c r="BN63" s="224"/>
      <c r="BO63" s="3"/>
      <c r="BP63" s="12"/>
      <c r="BQ63" s="3"/>
      <c r="BR63" s="3"/>
      <c r="BS63" s="224"/>
      <c r="BT63" s="224"/>
      <c r="BU63" s="224"/>
      <c r="BV63" s="3"/>
      <c r="BW63" s="3"/>
      <c r="BX63" s="11"/>
      <c r="BY63" s="3"/>
      <c r="BZ63" s="224"/>
      <c r="CA63" s="224"/>
      <c r="CB63" s="224"/>
      <c r="CC63" s="3"/>
      <c r="CD63" s="17"/>
      <c r="CE63" s="3"/>
      <c r="CF63" s="139"/>
      <c r="CG63" s="135"/>
      <c r="CH63" s="135"/>
      <c r="CI63" s="135"/>
      <c r="CJ63" s="135"/>
      <c r="CK63" s="135"/>
    </row>
    <row r="64" spans="1:89" ht="8.25" customHeight="1" x14ac:dyDescent="0.15">
      <c r="A64" s="135"/>
      <c r="B64" s="135"/>
      <c r="C64" s="135"/>
      <c r="D64" s="135"/>
      <c r="E64" s="135"/>
      <c r="F64" s="1"/>
      <c r="G64" s="1"/>
      <c r="H64" s="3"/>
      <c r="I64" s="3"/>
      <c r="J64" s="4"/>
      <c r="K64" s="3"/>
      <c r="L64" s="252"/>
      <c r="M64" s="253"/>
      <c r="N64" s="254"/>
      <c r="O64" s="13"/>
      <c r="P64" s="14"/>
      <c r="Q64" s="14"/>
      <c r="R64" s="14"/>
      <c r="S64" s="15"/>
      <c r="T64" s="13"/>
      <c r="U64" s="14"/>
      <c r="V64" s="14"/>
      <c r="W64" s="14"/>
      <c r="X64" s="14"/>
      <c r="Y64" s="14"/>
      <c r="Z64" s="14"/>
      <c r="AA64" s="13"/>
      <c r="AB64" s="14"/>
      <c r="AC64" s="14"/>
      <c r="AD64" s="14"/>
      <c r="AE64" s="14"/>
      <c r="AF64" s="14"/>
      <c r="AG64" s="15"/>
      <c r="AH64" s="14"/>
      <c r="AI64" s="14"/>
      <c r="AJ64" s="14"/>
      <c r="AK64" s="14"/>
      <c r="AL64" s="14"/>
      <c r="AM64" s="14"/>
      <c r="AN64" s="15"/>
      <c r="AO64" s="14"/>
      <c r="AP64" s="14"/>
      <c r="AQ64" s="14"/>
      <c r="AR64" s="14"/>
      <c r="AS64" s="14"/>
      <c r="AT64" s="14"/>
      <c r="AU64" s="14"/>
      <c r="AV64" s="13"/>
      <c r="AW64" s="14"/>
      <c r="AX64" s="14"/>
      <c r="AY64" s="14"/>
      <c r="AZ64" s="14"/>
      <c r="BA64" s="14"/>
      <c r="BB64" s="15"/>
      <c r="BC64" s="14"/>
      <c r="BD64" s="14"/>
      <c r="BE64" s="14"/>
      <c r="BF64" s="14"/>
      <c r="BG64" s="14"/>
      <c r="BH64" s="14"/>
      <c r="BI64" s="14"/>
      <c r="BJ64" s="13"/>
      <c r="BK64" s="14"/>
      <c r="BL64" s="14"/>
      <c r="BM64" s="14"/>
      <c r="BN64" s="14"/>
      <c r="BO64" s="14"/>
      <c r="BP64" s="15"/>
      <c r="BQ64" s="14"/>
      <c r="BR64" s="14"/>
      <c r="BS64" s="14"/>
      <c r="BT64" s="14"/>
      <c r="BU64" s="14"/>
      <c r="BV64" s="14"/>
      <c r="BW64" s="14"/>
      <c r="BX64" s="13"/>
      <c r="BY64" s="14"/>
      <c r="BZ64" s="14"/>
      <c r="CA64" s="14"/>
      <c r="CB64" s="14"/>
      <c r="CC64" s="14"/>
      <c r="CD64" s="18"/>
      <c r="CE64" s="3"/>
      <c r="CF64" s="139"/>
      <c r="CG64" s="135"/>
      <c r="CH64" s="135"/>
      <c r="CI64" s="135"/>
      <c r="CJ64" s="135"/>
      <c r="CK64" s="135"/>
    </row>
    <row r="65" spans="1:93" ht="8.25" customHeight="1" x14ac:dyDescent="0.15">
      <c r="A65" s="135"/>
      <c r="B65" s="135"/>
      <c r="C65" s="135"/>
      <c r="D65" s="135"/>
      <c r="E65" s="135"/>
      <c r="F65" s="1"/>
      <c r="G65" s="1"/>
      <c r="H65" s="3"/>
      <c r="I65" s="3"/>
      <c r="J65" s="4"/>
      <c r="K65" s="3"/>
      <c r="L65" s="252"/>
      <c r="M65" s="253"/>
      <c r="N65" s="254"/>
      <c r="O65" s="7"/>
      <c r="P65" s="8"/>
      <c r="Q65" s="8"/>
      <c r="R65" s="8"/>
      <c r="S65" s="9"/>
      <c r="T65" s="7"/>
      <c r="U65" s="8"/>
      <c r="V65" s="8"/>
      <c r="W65" s="8"/>
      <c r="X65" s="8"/>
      <c r="Y65" s="8"/>
      <c r="Z65" s="8"/>
      <c r="AA65" s="7"/>
      <c r="AB65" s="8"/>
      <c r="AC65" s="8"/>
      <c r="AD65" s="8"/>
      <c r="AE65" s="8"/>
      <c r="AF65" s="8"/>
      <c r="AG65" s="9"/>
      <c r="AH65" s="8"/>
      <c r="AI65" s="8"/>
      <c r="AJ65" s="8"/>
      <c r="AK65" s="8"/>
      <c r="AL65" s="8"/>
      <c r="AM65" s="8"/>
      <c r="AN65" s="9"/>
      <c r="AO65" s="8"/>
      <c r="AP65" s="8"/>
      <c r="AQ65" s="8"/>
      <c r="AR65" s="8"/>
      <c r="AS65" s="8"/>
      <c r="AT65" s="8"/>
      <c r="AU65" s="8"/>
      <c r="AV65" s="7"/>
      <c r="AW65" s="8"/>
      <c r="AX65" s="8"/>
      <c r="AY65" s="8"/>
      <c r="AZ65" s="8"/>
      <c r="BA65" s="8"/>
      <c r="BB65" s="9"/>
      <c r="BC65" s="8"/>
      <c r="BD65" s="8"/>
      <c r="BE65" s="8"/>
      <c r="BF65" s="8"/>
      <c r="BG65" s="8"/>
      <c r="BH65" s="8"/>
      <c r="BI65" s="8"/>
      <c r="BJ65" s="7"/>
      <c r="BK65" s="8"/>
      <c r="BL65" s="8"/>
      <c r="BM65" s="8"/>
      <c r="BN65" s="8"/>
      <c r="BO65" s="8"/>
      <c r="BP65" s="9"/>
      <c r="BQ65" s="8"/>
      <c r="BR65" s="8"/>
      <c r="BS65" s="8"/>
      <c r="BT65" s="8"/>
      <c r="BU65" s="8"/>
      <c r="BV65" s="8"/>
      <c r="BW65" s="8"/>
      <c r="BX65" s="7"/>
      <c r="BY65" s="8"/>
      <c r="BZ65" s="8"/>
      <c r="CA65" s="8"/>
      <c r="CB65" s="8"/>
      <c r="CC65" s="8"/>
      <c r="CD65" s="106"/>
      <c r="CE65" s="3"/>
      <c r="CF65" s="139"/>
      <c r="CG65" s="135"/>
      <c r="CH65" s="135"/>
      <c r="CI65" s="135"/>
      <c r="CJ65" s="135"/>
      <c r="CK65" s="135"/>
      <c r="CO65" t="str">
        <f>IF($CI$2="","",VLOOKUP($CI$2,[2]評定入力!$A$4:$AJ$103,6))</f>
        <v/>
      </c>
    </row>
    <row r="66" spans="1:93" ht="8.25" customHeight="1" x14ac:dyDescent="0.15">
      <c r="A66" s="135"/>
      <c r="B66" s="135"/>
      <c r="C66" s="135"/>
      <c r="D66" s="135"/>
      <c r="E66" s="135"/>
      <c r="F66" s="1"/>
      <c r="G66" s="1"/>
      <c r="H66" s="3"/>
      <c r="I66" s="3"/>
      <c r="J66" s="4"/>
      <c r="K66" s="3"/>
      <c r="L66" s="252"/>
      <c r="M66" s="253"/>
      <c r="N66" s="254"/>
      <c r="O66" s="235" t="s">
        <v>12</v>
      </c>
      <c r="P66" s="226"/>
      <c r="Q66" s="226"/>
      <c r="R66" s="226"/>
      <c r="S66" s="227"/>
      <c r="T66" s="11"/>
      <c r="U66" s="3"/>
      <c r="V66" s="224">
        <f>IF($CM$4="","",VLOOKUP($CM$4,評定!$A$4:$AE$103,23))</f>
        <v>0</v>
      </c>
      <c r="W66" s="224"/>
      <c r="X66" s="224"/>
      <c r="Y66" s="3"/>
      <c r="Z66" s="3"/>
      <c r="AA66" s="11"/>
      <c r="AB66" s="3"/>
      <c r="AC66" s="224">
        <f>IF($CM$4="","",VLOOKUP($CM$4,評定!$A$4:$AE$103,24))</f>
        <v>0</v>
      </c>
      <c r="AD66" s="224"/>
      <c r="AE66" s="224"/>
      <c r="AF66" s="3"/>
      <c r="AG66" s="12"/>
      <c r="AH66" s="3"/>
      <c r="AI66" s="3"/>
      <c r="AJ66" s="224">
        <f>IF($CM$4="","",VLOOKUP($CM$4,評定!$A$4:$AE$103,25))</f>
        <v>0</v>
      </c>
      <c r="AK66" s="224"/>
      <c r="AL66" s="224"/>
      <c r="AM66" s="3"/>
      <c r="AN66" s="12"/>
      <c r="AO66" s="3"/>
      <c r="AP66" s="3"/>
      <c r="AQ66" s="224">
        <f>IF($CM$4="","",VLOOKUP($CM$4,評定!$A$4:$AE$103,26))</f>
        <v>0</v>
      </c>
      <c r="AR66" s="224"/>
      <c r="AS66" s="224"/>
      <c r="AT66" s="3"/>
      <c r="AU66" s="3"/>
      <c r="AV66" s="11"/>
      <c r="AW66" s="3"/>
      <c r="AX66" s="224">
        <f>IF($CM$4="","",VLOOKUP($CM$4,評定!$A$4:$AE$103,27))</f>
        <v>0</v>
      </c>
      <c r="AY66" s="224"/>
      <c r="AZ66" s="224"/>
      <c r="BA66" s="3"/>
      <c r="BB66" s="12"/>
      <c r="BC66" s="3"/>
      <c r="BD66" s="3"/>
      <c r="BE66" s="224">
        <f>IF($CM$4="","",VLOOKUP($CM$4,評定!$A$4:$AE$103,28))</f>
        <v>0</v>
      </c>
      <c r="BF66" s="224"/>
      <c r="BG66" s="224"/>
      <c r="BH66" s="3"/>
      <c r="BI66" s="3"/>
      <c r="BJ66" s="11"/>
      <c r="BK66" s="3"/>
      <c r="BL66" s="224">
        <f>IF($CM$4="","",VLOOKUP($CM$4,評定!$A$4:$AE$103,29))</f>
        <v>0</v>
      </c>
      <c r="BM66" s="224"/>
      <c r="BN66" s="224"/>
      <c r="BO66" s="3"/>
      <c r="BP66" s="12"/>
      <c r="BQ66" s="3"/>
      <c r="BR66" s="3"/>
      <c r="BS66" s="224">
        <f>IF($CM$4="","",VLOOKUP($CM$4,評定!$A$4:$AE$103,30))</f>
        <v>0</v>
      </c>
      <c r="BT66" s="224"/>
      <c r="BU66" s="224"/>
      <c r="BV66" s="3"/>
      <c r="BW66" s="3"/>
      <c r="BX66" s="11"/>
      <c r="BY66" s="3"/>
      <c r="BZ66" s="224">
        <f>IF($CM$4="","",VLOOKUP($CM$4,評定!$A$4:$AE$103,31))</f>
        <v>0</v>
      </c>
      <c r="CA66" s="224"/>
      <c r="CB66" s="224"/>
      <c r="CC66" s="3"/>
      <c r="CD66" s="17"/>
      <c r="CE66" s="3"/>
      <c r="CF66" s="139"/>
      <c r="CG66" s="135"/>
      <c r="CH66" s="135"/>
      <c r="CI66" s="135"/>
      <c r="CJ66" s="135"/>
      <c r="CK66" s="135"/>
    </row>
    <row r="67" spans="1:93" ht="8.25" customHeight="1" x14ac:dyDescent="0.15">
      <c r="A67" s="135"/>
      <c r="B67" s="135"/>
      <c r="C67" s="135"/>
      <c r="D67" s="135"/>
      <c r="E67" s="135"/>
      <c r="F67" s="1"/>
      <c r="G67" s="1"/>
      <c r="H67" s="3"/>
      <c r="I67" s="3"/>
      <c r="J67" s="4"/>
      <c r="K67" s="3"/>
      <c r="L67" s="252"/>
      <c r="M67" s="253"/>
      <c r="N67" s="254"/>
      <c r="O67" s="235"/>
      <c r="P67" s="226"/>
      <c r="Q67" s="226"/>
      <c r="R67" s="226"/>
      <c r="S67" s="227"/>
      <c r="T67" s="11"/>
      <c r="U67" s="3"/>
      <c r="V67" s="224"/>
      <c r="W67" s="224"/>
      <c r="X67" s="224"/>
      <c r="Y67" s="3"/>
      <c r="Z67" s="3"/>
      <c r="AA67" s="11"/>
      <c r="AB67" s="3"/>
      <c r="AC67" s="224"/>
      <c r="AD67" s="224"/>
      <c r="AE67" s="224"/>
      <c r="AF67" s="3"/>
      <c r="AG67" s="12"/>
      <c r="AH67" s="3"/>
      <c r="AI67" s="3"/>
      <c r="AJ67" s="224"/>
      <c r="AK67" s="224"/>
      <c r="AL67" s="224"/>
      <c r="AM67" s="3"/>
      <c r="AN67" s="12"/>
      <c r="AO67" s="3"/>
      <c r="AP67" s="3"/>
      <c r="AQ67" s="224"/>
      <c r="AR67" s="224"/>
      <c r="AS67" s="224"/>
      <c r="AT67" s="3"/>
      <c r="AU67" s="3"/>
      <c r="AV67" s="11"/>
      <c r="AW67" s="3"/>
      <c r="AX67" s="224"/>
      <c r="AY67" s="224"/>
      <c r="AZ67" s="224"/>
      <c r="BA67" s="3"/>
      <c r="BB67" s="12"/>
      <c r="BC67" s="3"/>
      <c r="BD67" s="3"/>
      <c r="BE67" s="224"/>
      <c r="BF67" s="224"/>
      <c r="BG67" s="224"/>
      <c r="BH67" s="3"/>
      <c r="BI67" s="3"/>
      <c r="BJ67" s="11"/>
      <c r="BK67" s="3"/>
      <c r="BL67" s="224"/>
      <c r="BM67" s="224"/>
      <c r="BN67" s="224"/>
      <c r="BO67" s="3"/>
      <c r="BP67" s="12"/>
      <c r="BQ67" s="3"/>
      <c r="BR67" s="3"/>
      <c r="BS67" s="224"/>
      <c r="BT67" s="224"/>
      <c r="BU67" s="224"/>
      <c r="BV67" s="3"/>
      <c r="BW67" s="3"/>
      <c r="BX67" s="11"/>
      <c r="BY67" s="3"/>
      <c r="BZ67" s="224"/>
      <c r="CA67" s="224"/>
      <c r="CB67" s="224"/>
      <c r="CC67" s="3"/>
      <c r="CD67" s="17"/>
      <c r="CE67" s="3"/>
      <c r="CF67" s="139"/>
      <c r="CG67" s="135"/>
      <c r="CH67" s="135"/>
      <c r="CI67" s="135"/>
      <c r="CJ67" s="135"/>
      <c r="CK67" s="135"/>
    </row>
    <row r="68" spans="1:93" ht="8.25" customHeight="1" x14ac:dyDescent="0.15">
      <c r="A68" s="135"/>
      <c r="B68" s="135"/>
      <c r="C68" s="135"/>
      <c r="D68" s="135"/>
      <c r="E68" s="135"/>
      <c r="F68" s="1"/>
      <c r="G68" s="1"/>
      <c r="H68" s="3"/>
      <c r="I68" s="3"/>
      <c r="J68" s="4"/>
      <c r="K68" s="3"/>
      <c r="L68" s="255"/>
      <c r="M68" s="256"/>
      <c r="N68" s="257"/>
      <c r="O68" s="13"/>
      <c r="P68" s="14"/>
      <c r="Q68" s="14"/>
      <c r="R68" s="14"/>
      <c r="S68" s="15"/>
      <c r="T68" s="13"/>
      <c r="U68" s="14"/>
      <c r="V68" s="14"/>
      <c r="W68" s="14"/>
      <c r="X68" s="14"/>
      <c r="Y68" s="14"/>
      <c r="Z68" s="14"/>
      <c r="AA68" s="13"/>
      <c r="AB68" s="14"/>
      <c r="AC68" s="14"/>
      <c r="AD68" s="14"/>
      <c r="AE68" s="14"/>
      <c r="AF68" s="14"/>
      <c r="AG68" s="15"/>
      <c r="AH68" s="14"/>
      <c r="AI68" s="14"/>
      <c r="AJ68" s="14"/>
      <c r="AK68" s="14"/>
      <c r="AL68" s="14"/>
      <c r="AM68" s="14"/>
      <c r="AN68" s="15"/>
      <c r="AO68" s="14"/>
      <c r="AP68" s="14"/>
      <c r="AQ68" s="14"/>
      <c r="AR68" s="14"/>
      <c r="AS68" s="14"/>
      <c r="AT68" s="14"/>
      <c r="AU68" s="14"/>
      <c r="AV68" s="13"/>
      <c r="AW68" s="14"/>
      <c r="AX68" s="14"/>
      <c r="AY68" s="14"/>
      <c r="AZ68" s="14"/>
      <c r="BA68" s="14"/>
      <c r="BB68" s="15"/>
      <c r="BC68" s="14"/>
      <c r="BD68" s="14"/>
      <c r="BE68" s="14"/>
      <c r="BF68" s="14"/>
      <c r="BG68" s="14"/>
      <c r="BH68" s="14"/>
      <c r="BI68" s="14"/>
      <c r="BJ68" s="13"/>
      <c r="BK68" s="14"/>
      <c r="BL68" s="14"/>
      <c r="BM68" s="14"/>
      <c r="BN68" s="14"/>
      <c r="BO68" s="14"/>
      <c r="BP68" s="15"/>
      <c r="BQ68" s="14"/>
      <c r="BR68" s="14"/>
      <c r="BS68" s="14"/>
      <c r="BT68" s="14"/>
      <c r="BU68" s="14"/>
      <c r="BV68" s="14"/>
      <c r="BW68" s="14"/>
      <c r="BX68" s="13"/>
      <c r="BY68" s="14"/>
      <c r="BZ68" s="14"/>
      <c r="CA68" s="14"/>
      <c r="CB68" s="14"/>
      <c r="CC68" s="14"/>
      <c r="CD68" s="18"/>
      <c r="CE68" s="3"/>
      <c r="CF68" s="139"/>
      <c r="CG68" s="135"/>
      <c r="CH68" s="135"/>
      <c r="CI68" s="135"/>
      <c r="CJ68" s="135"/>
      <c r="CK68" s="135"/>
    </row>
    <row r="69" spans="1:93" ht="8.25" customHeight="1" x14ac:dyDescent="0.15">
      <c r="A69" s="135"/>
      <c r="B69" s="135"/>
      <c r="C69" s="135"/>
      <c r="D69" s="135"/>
      <c r="E69" s="135"/>
      <c r="F69" s="1"/>
      <c r="G69" s="1"/>
      <c r="H69" s="3"/>
      <c r="I69" s="3"/>
      <c r="J69" s="4"/>
      <c r="K69" s="3"/>
      <c r="L69" s="10"/>
      <c r="M69" s="3"/>
      <c r="N69" s="3"/>
      <c r="O69" s="7"/>
      <c r="P69" s="8"/>
      <c r="Q69" s="8"/>
      <c r="R69" s="8"/>
      <c r="S69" s="9"/>
      <c r="T69" s="11"/>
      <c r="U69" s="3"/>
      <c r="V69" s="3"/>
      <c r="W69" s="3"/>
      <c r="X69" s="3"/>
      <c r="Y69" s="3"/>
      <c r="Z69" s="3"/>
      <c r="AA69" s="11"/>
      <c r="AB69" s="3"/>
      <c r="AC69" s="3"/>
      <c r="AD69" s="3"/>
      <c r="AE69" s="3"/>
      <c r="AF69" s="3"/>
      <c r="AG69" s="12"/>
      <c r="AH69" s="3"/>
      <c r="AI69" s="3"/>
      <c r="AJ69" s="3"/>
      <c r="AK69" s="3"/>
      <c r="AL69" s="3"/>
      <c r="AM69" s="3"/>
      <c r="AN69" s="12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8"/>
      <c r="CC69" s="8"/>
      <c r="CD69" s="106"/>
      <c r="CE69" s="3"/>
      <c r="CF69" s="139"/>
      <c r="CG69" s="135"/>
      <c r="CH69" s="135"/>
      <c r="CI69" s="135"/>
      <c r="CJ69" s="135"/>
      <c r="CK69" s="135"/>
    </row>
    <row r="70" spans="1:93" ht="8.25" customHeight="1" x14ac:dyDescent="0.15">
      <c r="A70" s="135"/>
      <c r="B70" s="135"/>
      <c r="C70" s="135"/>
      <c r="D70" s="135"/>
      <c r="E70" s="135"/>
      <c r="F70" s="1"/>
      <c r="G70" s="1"/>
      <c r="H70" s="3"/>
      <c r="I70" s="3"/>
      <c r="J70" s="4"/>
      <c r="K70" s="3"/>
      <c r="L70" s="308" t="s">
        <v>15</v>
      </c>
      <c r="M70" s="309"/>
      <c r="N70" s="310"/>
      <c r="O70" s="235" t="s">
        <v>14</v>
      </c>
      <c r="P70" s="226"/>
      <c r="Q70" s="226"/>
      <c r="R70" s="226"/>
      <c r="S70" s="227"/>
      <c r="T70" s="11"/>
      <c r="U70" s="226" t="s">
        <v>16</v>
      </c>
      <c r="V70" s="226"/>
      <c r="W70" s="226"/>
      <c r="X70" s="226"/>
      <c r="Y70" s="226"/>
      <c r="Z70" s="3"/>
      <c r="AA70" s="11"/>
      <c r="AB70" s="226" t="s">
        <v>17</v>
      </c>
      <c r="AC70" s="226"/>
      <c r="AD70" s="226"/>
      <c r="AE70" s="226"/>
      <c r="AF70" s="226"/>
      <c r="AG70" s="12"/>
      <c r="AH70" s="3"/>
      <c r="AI70" s="226" t="s">
        <v>18</v>
      </c>
      <c r="AJ70" s="226"/>
      <c r="AK70" s="226"/>
      <c r="AL70" s="226"/>
      <c r="AM70" s="226"/>
      <c r="AN70" s="12"/>
      <c r="AO70" s="3"/>
      <c r="AP70" s="226" t="s">
        <v>19</v>
      </c>
      <c r="AQ70" s="226"/>
      <c r="AR70" s="226"/>
      <c r="AS70" s="226"/>
      <c r="AT70" s="226"/>
      <c r="AU70" s="226"/>
      <c r="AV70" s="226"/>
      <c r="AW70" s="226"/>
      <c r="AX70" s="226"/>
      <c r="AY70" s="226"/>
      <c r="AZ70" s="226"/>
      <c r="BA70" s="226"/>
      <c r="BB70" s="226"/>
      <c r="BC70" s="226"/>
      <c r="BD70" s="226"/>
      <c r="BE70" s="226"/>
      <c r="BF70" s="226"/>
      <c r="BG70" s="226"/>
      <c r="BH70" s="226"/>
      <c r="BI70" s="226"/>
      <c r="BJ70" s="226"/>
      <c r="BK70" s="226"/>
      <c r="BL70" s="226"/>
      <c r="BM70" s="226"/>
      <c r="BN70" s="226"/>
      <c r="BO70" s="226"/>
      <c r="BP70" s="226"/>
      <c r="BQ70" s="226"/>
      <c r="BR70" s="226"/>
      <c r="BS70" s="226"/>
      <c r="BT70" s="226"/>
      <c r="BU70" s="226"/>
      <c r="BV70" s="226"/>
      <c r="BW70" s="226"/>
      <c r="BX70" s="226"/>
      <c r="BY70" s="226"/>
      <c r="BZ70" s="226"/>
      <c r="CA70" s="226"/>
      <c r="CB70" s="226"/>
      <c r="CC70" s="226"/>
      <c r="CD70" s="17"/>
      <c r="CE70" s="3"/>
      <c r="CF70" s="139"/>
      <c r="CG70" s="135"/>
      <c r="CH70" s="135"/>
      <c r="CI70" s="135"/>
      <c r="CJ70" s="135"/>
      <c r="CK70" s="135"/>
    </row>
    <row r="71" spans="1:93" ht="8.25" customHeight="1" x14ac:dyDescent="0.15">
      <c r="A71" s="135"/>
      <c r="B71" s="135"/>
      <c r="C71" s="135"/>
      <c r="D71" s="135"/>
      <c r="E71" s="135"/>
      <c r="F71" s="1"/>
      <c r="G71" s="1"/>
      <c r="H71" s="3"/>
      <c r="I71" s="3"/>
      <c r="J71" s="4"/>
      <c r="K71" s="3"/>
      <c r="L71" s="308"/>
      <c r="M71" s="309"/>
      <c r="N71" s="310"/>
      <c r="O71" s="235"/>
      <c r="P71" s="226"/>
      <c r="Q71" s="226"/>
      <c r="R71" s="226"/>
      <c r="S71" s="227"/>
      <c r="T71" s="11"/>
      <c r="U71" s="226"/>
      <c r="V71" s="226"/>
      <c r="W71" s="226"/>
      <c r="X71" s="226"/>
      <c r="Y71" s="226"/>
      <c r="Z71" s="3"/>
      <c r="AA71" s="11"/>
      <c r="AB71" s="226"/>
      <c r="AC71" s="226"/>
      <c r="AD71" s="226"/>
      <c r="AE71" s="226"/>
      <c r="AF71" s="226"/>
      <c r="AG71" s="12"/>
      <c r="AH71" s="3"/>
      <c r="AI71" s="226"/>
      <c r="AJ71" s="226"/>
      <c r="AK71" s="226"/>
      <c r="AL71" s="226"/>
      <c r="AM71" s="226"/>
      <c r="AN71" s="12"/>
      <c r="AO71" s="3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  <c r="AZ71" s="226"/>
      <c r="BA71" s="226"/>
      <c r="BB71" s="226"/>
      <c r="BC71" s="226"/>
      <c r="BD71" s="226"/>
      <c r="BE71" s="226"/>
      <c r="BF71" s="226"/>
      <c r="BG71" s="226"/>
      <c r="BH71" s="226"/>
      <c r="BI71" s="226"/>
      <c r="BJ71" s="226"/>
      <c r="BK71" s="226"/>
      <c r="BL71" s="226"/>
      <c r="BM71" s="226"/>
      <c r="BN71" s="226"/>
      <c r="BO71" s="226"/>
      <c r="BP71" s="226"/>
      <c r="BQ71" s="226"/>
      <c r="BR71" s="226"/>
      <c r="BS71" s="226"/>
      <c r="BT71" s="226"/>
      <c r="BU71" s="226"/>
      <c r="BV71" s="226"/>
      <c r="BW71" s="226"/>
      <c r="BX71" s="226"/>
      <c r="BY71" s="226"/>
      <c r="BZ71" s="226"/>
      <c r="CA71" s="226"/>
      <c r="CB71" s="226"/>
      <c r="CC71" s="226"/>
      <c r="CD71" s="17"/>
      <c r="CE71" s="3"/>
      <c r="CF71" s="139"/>
      <c r="CG71" s="135"/>
      <c r="CH71" s="135"/>
      <c r="CI71" s="135"/>
      <c r="CJ71" s="135"/>
      <c r="CK71" s="135"/>
    </row>
    <row r="72" spans="1:93" ht="8.25" customHeight="1" x14ac:dyDescent="0.15">
      <c r="A72" s="135"/>
      <c r="B72" s="135"/>
      <c r="C72" s="135"/>
      <c r="D72" s="135"/>
      <c r="E72" s="135"/>
      <c r="F72" s="1"/>
      <c r="G72" s="1"/>
      <c r="H72" s="3"/>
      <c r="I72" s="3"/>
      <c r="J72" s="4"/>
      <c r="K72" s="3"/>
      <c r="L72" s="308"/>
      <c r="M72" s="309"/>
      <c r="N72" s="310"/>
      <c r="O72" s="13"/>
      <c r="P72" s="14"/>
      <c r="Q72" s="14"/>
      <c r="R72" s="14"/>
      <c r="S72" s="15"/>
      <c r="T72" s="13"/>
      <c r="U72" s="14"/>
      <c r="V72" s="14"/>
      <c r="W72" s="14"/>
      <c r="X72" s="14"/>
      <c r="Y72" s="14"/>
      <c r="Z72" s="14"/>
      <c r="AA72" s="13"/>
      <c r="AB72" s="14"/>
      <c r="AC72" s="14"/>
      <c r="AD72" s="14"/>
      <c r="AE72" s="14"/>
      <c r="AF72" s="14"/>
      <c r="AG72" s="15"/>
      <c r="AH72" s="14"/>
      <c r="AI72" s="14"/>
      <c r="AJ72" s="14"/>
      <c r="AK72" s="14"/>
      <c r="AL72" s="14"/>
      <c r="AM72" s="14"/>
      <c r="AN72" s="15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8"/>
      <c r="CE72" s="3"/>
      <c r="CF72" s="139"/>
      <c r="CG72" s="135"/>
      <c r="CH72" s="135"/>
      <c r="CI72" s="135"/>
      <c r="CJ72" s="135"/>
      <c r="CK72" s="135"/>
    </row>
    <row r="73" spans="1:93" ht="8.25" customHeight="1" x14ac:dyDescent="0.15">
      <c r="A73" s="135"/>
      <c r="B73" s="135"/>
      <c r="C73" s="135"/>
      <c r="D73" s="135"/>
      <c r="E73" s="135"/>
      <c r="F73" s="1"/>
      <c r="G73" s="1"/>
      <c r="H73" s="3"/>
      <c r="I73" s="3"/>
      <c r="J73" s="4"/>
      <c r="K73" s="3"/>
      <c r="L73" s="308"/>
      <c r="M73" s="309"/>
      <c r="N73" s="310"/>
      <c r="O73" s="11"/>
      <c r="P73" s="3"/>
      <c r="Q73" s="3"/>
      <c r="R73" s="3"/>
      <c r="S73" s="12"/>
      <c r="T73" s="7"/>
      <c r="U73" s="8"/>
      <c r="V73" s="8"/>
      <c r="W73" s="8"/>
      <c r="X73" s="8"/>
      <c r="Y73" s="8"/>
      <c r="Z73" s="8"/>
      <c r="AA73" s="7"/>
      <c r="AB73" s="8"/>
      <c r="AC73" s="8"/>
      <c r="AD73" s="8"/>
      <c r="AE73" s="8"/>
      <c r="AF73" s="8"/>
      <c r="AG73" s="9"/>
      <c r="AH73" s="8"/>
      <c r="AI73" s="8"/>
      <c r="AJ73" s="8"/>
      <c r="AK73" s="8"/>
      <c r="AL73" s="8"/>
      <c r="AM73" s="8"/>
      <c r="AN73" s="9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106"/>
      <c r="CE73" s="3"/>
      <c r="CF73" s="139"/>
      <c r="CG73" s="135"/>
      <c r="CH73" s="135"/>
      <c r="CI73" s="135"/>
      <c r="CJ73" s="135" t="str">
        <f>IF($CI$2="","",VLOOKUP($CI$2,[2]欠席入力!$A$4:$J$103,5))</f>
        <v/>
      </c>
      <c r="CK73" s="135"/>
    </row>
    <row r="74" spans="1:93" ht="8.25" customHeight="1" x14ac:dyDescent="0.15">
      <c r="A74" s="135"/>
      <c r="B74" s="135"/>
      <c r="C74" s="135"/>
      <c r="D74" s="135"/>
      <c r="E74" s="135"/>
      <c r="F74" s="1"/>
      <c r="G74" s="1"/>
      <c r="H74" s="3"/>
      <c r="I74" s="3"/>
      <c r="J74" s="4"/>
      <c r="K74" s="3"/>
      <c r="L74" s="308"/>
      <c r="M74" s="309"/>
      <c r="N74" s="310"/>
      <c r="O74" s="235" t="s">
        <v>10</v>
      </c>
      <c r="P74" s="226"/>
      <c r="Q74" s="226"/>
      <c r="R74" s="226"/>
      <c r="S74" s="227"/>
      <c r="T74" s="11"/>
      <c r="U74" s="226">
        <f>IF($CM$4="","",VLOOKUP($CM$4,欠席・遅刻・早退!$A$3:$P$102,5))</f>
        <v>0</v>
      </c>
      <c r="V74" s="226"/>
      <c r="W74" s="226"/>
      <c r="X74" s="226"/>
      <c r="Y74" s="226"/>
      <c r="Z74" s="3"/>
      <c r="AA74" s="11"/>
      <c r="AB74" s="226">
        <f>IF($CM$4="","",VLOOKUP($CM$4,欠席・遅刻・早退!$A$3:$P$102,6))</f>
        <v>0</v>
      </c>
      <c r="AC74" s="226"/>
      <c r="AD74" s="226"/>
      <c r="AE74" s="226"/>
      <c r="AF74" s="226"/>
      <c r="AG74" s="12"/>
      <c r="AH74" s="3"/>
      <c r="AI74" s="226">
        <f>IF($CM$4="","",VLOOKUP($CM$4,欠席・遅刻・早退!$A$3:$P$102,7))</f>
        <v>0</v>
      </c>
      <c r="AJ74" s="226"/>
      <c r="AK74" s="226"/>
      <c r="AL74" s="226"/>
      <c r="AM74" s="226"/>
      <c r="AN74" s="12"/>
      <c r="AO74" s="3"/>
      <c r="AP74" s="258">
        <f>IF($CM$4="","",VLOOKUP($CM$4,欠席・遅刻・早退!$A$3:$P$102,8))</f>
        <v>0</v>
      </c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258"/>
      <c r="BI74" s="258"/>
      <c r="BJ74" s="258"/>
      <c r="BK74" s="258"/>
      <c r="BL74" s="258"/>
      <c r="BM74" s="258"/>
      <c r="BN74" s="258"/>
      <c r="BO74" s="258"/>
      <c r="BP74" s="258"/>
      <c r="BQ74" s="258"/>
      <c r="BR74" s="258"/>
      <c r="BS74" s="258"/>
      <c r="BT74" s="258"/>
      <c r="BU74" s="258"/>
      <c r="BV74" s="258"/>
      <c r="BW74" s="258"/>
      <c r="BX74" s="258"/>
      <c r="BY74" s="258"/>
      <c r="BZ74" s="258"/>
      <c r="CA74" s="258"/>
      <c r="CB74" s="258"/>
      <c r="CC74" s="258"/>
      <c r="CD74" s="17"/>
      <c r="CE74" s="3"/>
      <c r="CF74" s="139"/>
      <c r="CG74" s="135"/>
      <c r="CH74" s="135"/>
      <c r="CI74" s="135"/>
      <c r="CJ74" s="135"/>
      <c r="CK74" s="135"/>
    </row>
    <row r="75" spans="1:93" ht="8.25" customHeight="1" x14ac:dyDescent="0.15">
      <c r="A75" s="135"/>
      <c r="B75" s="135"/>
      <c r="C75" s="135"/>
      <c r="D75" s="135"/>
      <c r="E75" s="135"/>
      <c r="F75" s="1"/>
      <c r="G75" s="1"/>
      <c r="H75" s="3"/>
      <c r="I75" s="3"/>
      <c r="J75" s="4"/>
      <c r="K75" s="3"/>
      <c r="L75" s="308"/>
      <c r="M75" s="309"/>
      <c r="N75" s="310"/>
      <c r="O75" s="235"/>
      <c r="P75" s="226"/>
      <c r="Q75" s="226"/>
      <c r="R75" s="226"/>
      <c r="S75" s="227"/>
      <c r="T75" s="11"/>
      <c r="U75" s="226"/>
      <c r="V75" s="226"/>
      <c r="W75" s="226"/>
      <c r="X75" s="226"/>
      <c r="Y75" s="226"/>
      <c r="Z75" s="3"/>
      <c r="AA75" s="11"/>
      <c r="AB75" s="226"/>
      <c r="AC75" s="226"/>
      <c r="AD75" s="226"/>
      <c r="AE75" s="226"/>
      <c r="AF75" s="226"/>
      <c r="AG75" s="12"/>
      <c r="AH75" s="3"/>
      <c r="AI75" s="226"/>
      <c r="AJ75" s="226"/>
      <c r="AK75" s="226"/>
      <c r="AL75" s="226"/>
      <c r="AM75" s="226"/>
      <c r="AN75" s="12"/>
      <c r="AO75" s="3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Q75" s="258"/>
      <c r="BR75" s="258"/>
      <c r="BS75" s="258"/>
      <c r="BT75" s="258"/>
      <c r="BU75" s="258"/>
      <c r="BV75" s="258"/>
      <c r="BW75" s="258"/>
      <c r="BX75" s="258"/>
      <c r="BY75" s="258"/>
      <c r="BZ75" s="258"/>
      <c r="CA75" s="258"/>
      <c r="CB75" s="258"/>
      <c r="CC75" s="258"/>
      <c r="CD75" s="17"/>
      <c r="CE75" s="3"/>
      <c r="CF75" s="139"/>
      <c r="CG75" s="135"/>
      <c r="CH75" s="135"/>
      <c r="CI75" s="135"/>
      <c r="CJ75" s="135"/>
      <c r="CK75" s="135"/>
    </row>
    <row r="76" spans="1:93" ht="8.25" customHeight="1" x14ac:dyDescent="0.15">
      <c r="A76" s="135"/>
      <c r="B76" s="135"/>
      <c r="C76" s="135"/>
      <c r="D76" s="135"/>
      <c r="E76" s="135"/>
      <c r="F76" s="1"/>
      <c r="G76" s="1"/>
      <c r="H76" s="3"/>
      <c r="I76" s="3"/>
      <c r="J76" s="4"/>
      <c r="K76" s="3"/>
      <c r="L76" s="308"/>
      <c r="M76" s="309"/>
      <c r="N76" s="310"/>
      <c r="O76" s="11"/>
      <c r="P76" s="3"/>
      <c r="Q76" s="3"/>
      <c r="R76" s="3"/>
      <c r="S76" s="12"/>
      <c r="T76" s="13"/>
      <c r="U76" s="14"/>
      <c r="V76" s="14"/>
      <c r="W76" s="14"/>
      <c r="X76" s="14"/>
      <c r="Y76" s="14"/>
      <c r="Z76" s="14"/>
      <c r="AA76" s="13"/>
      <c r="AB76" s="14"/>
      <c r="AC76" s="14"/>
      <c r="AD76" s="14"/>
      <c r="AE76" s="14"/>
      <c r="AF76" s="14"/>
      <c r="AG76" s="15"/>
      <c r="AH76" s="14"/>
      <c r="AI76" s="14"/>
      <c r="AJ76" s="14"/>
      <c r="AK76" s="14"/>
      <c r="AL76" s="14"/>
      <c r="AM76" s="14"/>
      <c r="AN76" s="15"/>
      <c r="AO76" s="14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18"/>
      <c r="CE76" s="3"/>
      <c r="CF76" s="139"/>
      <c r="CG76" s="135"/>
      <c r="CH76" s="135"/>
      <c r="CI76" s="135"/>
      <c r="CJ76" s="135"/>
      <c r="CK76" s="135"/>
    </row>
    <row r="77" spans="1:93" ht="8.25" customHeight="1" x14ac:dyDescent="0.15">
      <c r="A77" s="135"/>
      <c r="B77" s="135"/>
      <c r="C77" s="135"/>
      <c r="D77" s="135"/>
      <c r="E77" s="135"/>
      <c r="F77" s="1"/>
      <c r="G77" s="1"/>
      <c r="H77" s="3"/>
      <c r="I77" s="3"/>
      <c r="J77" s="4"/>
      <c r="K77" s="3"/>
      <c r="L77" s="308"/>
      <c r="M77" s="309"/>
      <c r="N77" s="310"/>
      <c r="O77" s="7"/>
      <c r="P77" s="8"/>
      <c r="Q77" s="8"/>
      <c r="R77" s="8"/>
      <c r="S77" s="9"/>
      <c r="T77" s="7"/>
      <c r="U77" s="8"/>
      <c r="V77" s="8"/>
      <c r="W77" s="8"/>
      <c r="X77" s="8"/>
      <c r="Y77" s="8"/>
      <c r="Z77" s="8"/>
      <c r="AA77" s="7"/>
      <c r="AB77" s="8"/>
      <c r="AC77" s="8"/>
      <c r="AD77" s="8"/>
      <c r="AE77" s="8"/>
      <c r="AF77" s="8"/>
      <c r="AG77" s="9"/>
      <c r="AH77" s="8"/>
      <c r="AI77" s="8"/>
      <c r="AJ77" s="8"/>
      <c r="AK77" s="8"/>
      <c r="AL77" s="8"/>
      <c r="AM77" s="8"/>
      <c r="AN77" s="9"/>
      <c r="AO77" s="8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5"/>
      <c r="CA77" s="94"/>
      <c r="CB77" s="94"/>
      <c r="CC77" s="94"/>
      <c r="CD77" s="106"/>
      <c r="CE77" s="3"/>
      <c r="CF77" s="139"/>
      <c r="CG77" s="135"/>
      <c r="CH77" s="135"/>
      <c r="CI77" s="135"/>
      <c r="CJ77" s="135"/>
      <c r="CK77" s="135"/>
    </row>
    <row r="78" spans="1:93" ht="8.25" customHeight="1" x14ac:dyDescent="0.15">
      <c r="A78" s="135"/>
      <c r="B78" s="135"/>
      <c r="C78" s="135"/>
      <c r="D78" s="135"/>
      <c r="E78" s="135"/>
      <c r="F78" s="1"/>
      <c r="G78" s="1"/>
      <c r="H78" s="3"/>
      <c r="I78" s="3"/>
      <c r="J78" s="4"/>
      <c r="K78" s="3"/>
      <c r="L78" s="308"/>
      <c r="M78" s="309"/>
      <c r="N78" s="310"/>
      <c r="O78" s="235" t="s">
        <v>11</v>
      </c>
      <c r="P78" s="226"/>
      <c r="Q78" s="226"/>
      <c r="R78" s="226"/>
      <c r="S78" s="227"/>
      <c r="T78" s="11"/>
      <c r="U78" s="226">
        <f>IF($CM$4="","",VLOOKUP($CM$4,欠席・遅刻・早退!$A$3:$P$102,9))</f>
        <v>0</v>
      </c>
      <c r="V78" s="226"/>
      <c r="W78" s="226"/>
      <c r="X78" s="226"/>
      <c r="Y78" s="226"/>
      <c r="Z78" s="3"/>
      <c r="AA78" s="11"/>
      <c r="AB78" s="226">
        <f>IF($CM$4="","",VLOOKUP($CM$4,欠席・遅刻・早退!$A$3:$P$102,10))</f>
        <v>0</v>
      </c>
      <c r="AC78" s="226"/>
      <c r="AD78" s="226"/>
      <c r="AE78" s="226"/>
      <c r="AF78" s="226"/>
      <c r="AG78" s="12"/>
      <c r="AH78" s="3"/>
      <c r="AI78" s="226">
        <f>IF($CM$4="","",VLOOKUP($CM$4,欠席・遅刻・早退!$A$3:$P$102,11))</f>
        <v>0</v>
      </c>
      <c r="AJ78" s="226"/>
      <c r="AK78" s="226"/>
      <c r="AL78" s="226"/>
      <c r="AM78" s="226"/>
      <c r="AN78" s="12"/>
      <c r="AO78" s="3"/>
      <c r="AP78" s="258">
        <f>IF($CM$4="","",VLOOKUP($CM$4,欠席・遅刻・早退!$A$3:$P$102,12))</f>
        <v>0</v>
      </c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Q78" s="258"/>
      <c r="BR78" s="258"/>
      <c r="BS78" s="258"/>
      <c r="BT78" s="258"/>
      <c r="BU78" s="258"/>
      <c r="BV78" s="258"/>
      <c r="BW78" s="258"/>
      <c r="BX78" s="258"/>
      <c r="BY78" s="258"/>
      <c r="BZ78" s="258"/>
      <c r="CA78" s="258"/>
      <c r="CB78" s="258"/>
      <c r="CC78" s="258"/>
      <c r="CD78" s="17"/>
      <c r="CE78" s="3"/>
      <c r="CF78" s="139"/>
      <c r="CG78" s="135"/>
      <c r="CH78" s="135"/>
      <c r="CI78" s="135"/>
      <c r="CJ78" s="135"/>
      <c r="CK78" s="135"/>
    </row>
    <row r="79" spans="1:93" ht="8.25" customHeight="1" x14ac:dyDescent="0.15">
      <c r="A79" s="135"/>
      <c r="B79" s="135"/>
      <c r="C79" s="135"/>
      <c r="D79" s="135"/>
      <c r="E79" s="135"/>
      <c r="F79" s="1"/>
      <c r="G79" s="1"/>
      <c r="H79" s="3"/>
      <c r="I79" s="3"/>
      <c r="J79" s="4"/>
      <c r="K79" s="3"/>
      <c r="L79" s="308"/>
      <c r="M79" s="309"/>
      <c r="N79" s="310"/>
      <c r="O79" s="235"/>
      <c r="P79" s="226"/>
      <c r="Q79" s="226"/>
      <c r="R79" s="226"/>
      <c r="S79" s="227"/>
      <c r="T79" s="11"/>
      <c r="U79" s="226"/>
      <c r="V79" s="226"/>
      <c r="W79" s="226"/>
      <c r="X79" s="226"/>
      <c r="Y79" s="226"/>
      <c r="Z79" s="3"/>
      <c r="AA79" s="11"/>
      <c r="AB79" s="226"/>
      <c r="AC79" s="226"/>
      <c r="AD79" s="226"/>
      <c r="AE79" s="226"/>
      <c r="AF79" s="226"/>
      <c r="AG79" s="12"/>
      <c r="AH79" s="3"/>
      <c r="AI79" s="226"/>
      <c r="AJ79" s="226"/>
      <c r="AK79" s="226"/>
      <c r="AL79" s="226"/>
      <c r="AM79" s="226"/>
      <c r="AN79" s="12"/>
      <c r="AO79" s="3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A79" s="258"/>
      <c r="CB79" s="258"/>
      <c r="CC79" s="258"/>
      <c r="CD79" s="17"/>
      <c r="CE79" s="3"/>
      <c r="CF79" s="139"/>
      <c r="CG79" s="135"/>
      <c r="CH79" s="135"/>
      <c r="CI79" s="135"/>
      <c r="CJ79" s="135"/>
      <c r="CK79" s="135"/>
    </row>
    <row r="80" spans="1:93" ht="8.25" customHeight="1" x14ac:dyDescent="0.15">
      <c r="A80" s="135"/>
      <c r="B80" s="135"/>
      <c r="C80" s="135"/>
      <c r="D80" s="135"/>
      <c r="E80" s="135"/>
      <c r="F80" s="1"/>
      <c r="G80" s="1"/>
      <c r="H80" s="3"/>
      <c r="I80" s="3"/>
      <c r="J80" s="4"/>
      <c r="K80" s="3"/>
      <c r="L80" s="308"/>
      <c r="M80" s="309"/>
      <c r="N80" s="310"/>
      <c r="O80" s="13"/>
      <c r="P80" s="14"/>
      <c r="Q80" s="14"/>
      <c r="R80" s="14"/>
      <c r="S80" s="15"/>
      <c r="T80" s="13"/>
      <c r="U80" s="14"/>
      <c r="V80" s="14"/>
      <c r="W80" s="14"/>
      <c r="X80" s="14"/>
      <c r="Y80" s="14"/>
      <c r="Z80" s="14"/>
      <c r="AA80" s="13"/>
      <c r="AB80" s="14"/>
      <c r="AC80" s="14"/>
      <c r="AD80" s="14"/>
      <c r="AE80" s="14"/>
      <c r="AF80" s="14"/>
      <c r="AG80" s="15"/>
      <c r="AH80" s="14"/>
      <c r="AI80" s="14"/>
      <c r="AJ80" s="14"/>
      <c r="AK80" s="14"/>
      <c r="AL80" s="14"/>
      <c r="AM80" s="14"/>
      <c r="AN80" s="15"/>
      <c r="AO80" s="14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18"/>
      <c r="CE80" s="3"/>
      <c r="CF80" s="139"/>
      <c r="CG80" s="135"/>
      <c r="CH80" s="135"/>
      <c r="CI80" s="135"/>
      <c r="CJ80" s="135"/>
      <c r="CK80" s="135"/>
    </row>
    <row r="81" spans="1:89" ht="8.25" customHeight="1" x14ac:dyDescent="0.15">
      <c r="A81" s="135"/>
      <c r="B81" s="135"/>
      <c r="C81" s="135"/>
      <c r="D81" s="135"/>
      <c r="E81" s="135"/>
      <c r="F81" s="1"/>
      <c r="G81" s="1"/>
      <c r="H81" s="3"/>
      <c r="I81" s="3"/>
      <c r="J81" s="4"/>
      <c r="K81" s="3"/>
      <c r="L81" s="308"/>
      <c r="M81" s="309"/>
      <c r="N81" s="310"/>
      <c r="O81" s="7"/>
      <c r="P81" s="8"/>
      <c r="Q81" s="8"/>
      <c r="R81" s="8"/>
      <c r="S81" s="9"/>
      <c r="T81" s="7"/>
      <c r="U81" s="8"/>
      <c r="V81" s="8"/>
      <c r="W81" s="8"/>
      <c r="X81" s="8"/>
      <c r="Y81" s="8"/>
      <c r="Z81" s="8"/>
      <c r="AA81" s="7"/>
      <c r="AB81" s="8"/>
      <c r="AC81" s="8"/>
      <c r="AD81" s="8"/>
      <c r="AE81" s="8"/>
      <c r="AF81" s="8"/>
      <c r="AG81" s="9"/>
      <c r="AH81" s="8"/>
      <c r="AI81" s="8"/>
      <c r="AJ81" s="8"/>
      <c r="AK81" s="8"/>
      <c r="AL81" s="8"/>
      <c r="AM81" s="8"/>
      <c r="AN81" s="9"/>
      <c r="AO81" s="8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4"/>
      <c r="CC81" s="94"/>
      <c r="CD81" s="106"/>
      <c r="CE81" s="3"/>
      <c r="CF81" s="139"/>
      <c r="CG81" s="135"/>
      <c r="CH81" s="135"/>
      <c r="CI81" s="135"/>
      <c r="CJ81" s="135"/>
      <c r="CK81" s="135"/>
    </row>
    <row r="82" spans="1:89" ht="8.25" customHeight="1" x14ac:dyDescent="0.15">
      <c r="A82" s="135"/>
      <c r="B82" s="135"/>
      <c r="C82" s="135"/>
      <c r="D82" s="135"/>
      <c r="E82" s="135"/>
      <c r="F82" s="1"/>
      <c r="G82" s="1"/>
      <c r="H82" s="3"/>
      <c r="I82" s="3"/>
      <c r="J82" s="4"/>
      <c r="K82" s="3"/>
      <c r="L82" s="308"/>
      <c r="M82" s="309"/>
      <c r="N82" s="310"/>
      <c r="O82" s="235" t="s">
        <v>12</v>
      </c>
      <c r="P82" s="226"/>
      <c r="Q82" s="226"/>
      <c r="R82" s="226"/>
      <c r="S82" s="227"/>
      <c r="T82" s="11"/>
      <c r="U82" s="226">
        <f>IF($CM$4="","",VLOOKUP($CM$4,欠席・遅刻・早退!$A$3:$P$102,13))</f>
        <v>0</v>
      </c>
      <c r="V82" s="226"/>
      <c r="W82" s="226"/>
      <c r="X82" s="226"/>
      <c r="Y82" s="226"/>
      <c r="Z82" s="3"/>
      <c r="AA82" s="11"/>
      <c r="AB82" s="226">
        <f>IF($CM$4="","",VLOOKUP($CM$4,欠席・遅刻・早退!$A$3:$P$102,14))</f>
        <v>0</v>
      </c>
      <c r="AC82" s="226"/>
      <c r="AD82" s="226"/>
      <c r="AE82" s="226"/>
      <c r="AF82" s="226"/>
      <c r="AG82" s="12"/>
      <c r="AH82" s="3"/>
      <c r="AI82" s="226">
        <f>IF($CM$4="","",VLOOKUP($CM$4,欠席・遅刻・早退!$A$3:$P$102,15))</f>
        <v>0</v>
      </c>
      <c r="AJ82" s="226"/>
      <c r="AK82" s="226"/>
      <c r="AL82" s="226"/>
      <c r="AM82" s="226"/>
      <c r="AN82" s="12"/>
      <c r="AO82" s="3"/>
      <c r="AP82" s="258">
        <f>IF($CM$4="","",VLOOKUP($CM$4,欠席・遅刻・早退!$A$3:$P$102,16))</f>
        <v>0</v>
      </c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58"/>
      <c r="BK82" s="258"/>
      <c r="BL82" s="258"/>
      <c r="BM82" s="258"/>
      <c r="BN82" s="258"/>
      <c r="BO82" s="258"/>
      <c r="BP82" s="258"/>
      <c r="BQ82" s="258"/>
      <c r="BR82" s="258"/>
      <c r="BS82" s="258"/>
      <c r="BT82" s="258"/>
      <c r="BU82" s="258"/>
      <c r="BV82" s="258"/>
      <c r="BW82" s="258"/>
      <c r="BX82" s="258"/>
      <c r="BY82" s="258"/>
      <c r="BZ82" s="258"/>
      <c r="CA82" s="258"/>
      <c r="CB82" s="258"/>
      <c r="CC82" s="258"/>
      <c r="CD82" s="17"/>
      <c r="CE82" s="3"/>
      <c r="CF82" s="139"/>
      <c r="CG82" s="135"/>
      <c r="CH82" s="135"/>
      <c r="CI82" s="135"/>
      <c r="CJ82" s="135"/>
      <c r="CK82" s="135"/>
    </row>
    <row r="83" spans="1:89" ht="8.25" customHeight="1" x14ac:dyDescent="0.15">
      <c r="A83" s="135"/>
      <c r="B83" s="135"/>
      <c r="C83" s="135"/>
      <c r="D83" s="135"/>
      <c r="E83" s="135"/>
      <c r="F83" s="1"/>
      <c r="G83" s="1"/>
      <c r="H83" s="3"/>
      <c r="I83" s="3"/>
      <c r="J83" s="4"/>
      <c r="K83" s="3"/>
      <c r="L83" s="308"/>
      <c r="M83" s="309"/>
      <c r="N83" s="310"/>
      <c r="O83" s="235"/>
      <c r="P83" s="226"/>
      <c r="Q83" s="226"/>
      <c r="R83" s="226"/>
      <c r="S83" s="227"/>
      <c r="T83" s="11"/>
      <c r="U83" s="226"/>
      <c r="V83" s="226"/>
      <c r="W83" s="226"/>
      <c r="X83" s="226"/>
      <c r="Y83" s="226"/>
      <c r="Z83" s="3"/>
      <c r="AA83" s="11"/>
      <c r="AB83" s="226"/>
      <c r="AC83" s="226"/>
      <c r="AD83" s="226"/>
      <c r="AE83" s="226"/>
      <c r="AF83" s="226"/>
      <c r="AG83" s="12"/>
      <c r="AH83" s="3"/>
      <c r="AI83" s="226"/>
      <c r="AJ83" s="226"/>
      <c r="AK83" s="226"/>
      <c r="AL83" s="226"/>
      <c r="AM83" s="226"/>
      <c r="AN83" s="12"/>
      <c r="AO83" s="3"/>
      <c r="AP83" s="258"/>
      <c r="AQ83" s="258"/>
      <c r="AR83" s="258"/>
      <c r="AS83" s="258"/>
      <c r="AT83" s="258"/>
      <c r="AU83" s="258"/>
      <c r="AV83" s="258"/>
      <c r="AW83" s="258"/>
      <c r="AX83" s="258"/>
      <c r="AY83" s="258"/>
      <c r="AZ83" s="258"/>
      <c r="BA83" s="258"/>
      <c r="BB83" s="258"/>
      <c r="BC83" s="258"/>
      <c r="BD83" s="258"/>
      <c r="BE83" s="258"/>
      <c r="BF83" s="258"/>
      <c r="BG83" s="258"/>
      <c r="BH83" s="258"/>
      <c r="BI83" s="258"/>
      <c r="BJ83" s="258"/>
      <c r="BK83" s="258"/>
      <c r="BL83" s="258"/>
      <c r="BM83" s="258"/>
      <c r="BN83" s="258"/>
      <c r="BO83" s="258"/>
      <c r="BP83" s="258"/>
      <c r="BQ83" s="258"/>
      <c r="BR83" s="258"/>
      <c r="BS83" s="258"/>
      <c r="BT83" s="258"/>
      <c r="BU83" s="258"/>
      <c r="BV83" s="258"/>
      <c r="BW83" s="258"/>
      <c r="BX83" s="258"/>
      <c r="BY83" s="258"/>
      <c r="BZ83" s="258"/>
      <c r="CA83" s="258"/>
      <c r="CB83" s="258"/>
      <c r="CC83" s="258"/>
      <c r="CD83" s="17"/>
      <c r="CE83" s="3"/>
      <c r="CF83" s="139"/>
      <c r="CG83" s="135"/>
      <c r="CH83" s="135"/>
      <c r="CI83" s="135"/>
      <c r="CJ83" s="135"/>
      <c r="CK83" s="135"/>
    </row>
    <row r="84" spans="1:89" ht="8.25" customHeight="1" x14ac:dyDescent="0.15">
      <c r="A84" s="135"/>
      <c r="B84" s="135"/>
      <c r="C84" s="135"/>
      <c r="D84" s="135"/>
      <c r="E84" s="135"/>
      <c r="F84" s="1"/>
      <c r="G84" s="1"/>
      <c r="H84" s="3"/>
      <c r="I84" s="3"/>
      <c r="J84" s="4"/>
      <c r="K84" s="3"/>
      <c r="L84" s="10"/>
      <c r="M84" s="3"/>
      <c r="N84" s="3"/>
      <c r="O84" s="13"/>
      <c r="P84" s="14"/>
      <c r="Q84" s="14"/>
      <c r="R84" s="14"/>
      <c r="S84" s="15"/>
      <c r="T84" s="13"/>
      <c r="U84" s="14"/>
      <c r="V84" s="14"/>
      <c r="W84" s="14"/>
      <c r="X84" s="14"/>
      <c r="Y84" s="14"/>
      <c r="Z84" s="14"/>
      <c r="AA84" s="13"/>
      <c r="AB84" s="14"/>
      <c r="AC84" s="14"/>
      <c r="AD84" s="14"/>
      <c r="AE84" s="14"/>
      <c r="AF84" s="14"/>
      <c r="AG84" s="15"/>
      <c r="AH84" s="14"/>
      <c r="AI84" s="14"/>
      <c r="AJ84" s="14"/>
      <c r="AK84" s="14"/>
      <c r="AL84" s="14"/>
      <c r="AM84" s="14"/>
      <c r="AN84" s="15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14"/>
      <c r="CC84" s="14"/>
      <c r="CD84" s="18"/>
      <c r="CE84" s="3"/>
      <c r="CF84" s="139"/>
      <c r="CG84" s="135"/>
      <c r="CH84" s="135"/>
      <c r="CI84" s="135"/>
      <c r="CJ84" s="135"/>
      <c r="CK84" s="135"/>
    </row>
    <row r="85" spans="1:89" ht="6" customHeight="1" x14ac:dyDescent="0.15">
      <c r="A85" s="135"/>
      <c r="B85" s="135"/>
      <c r="C85" s="135"/>
      <c r="D85" s="135"/>
      <c r="E85" s="135"/>
      <c r="F85" s="1"/>
      <c r="G85" s="1"/>
      <c r="H85" s="3"/>
      <c r="I85" s="3"/>
      <c r="J85" s="4"/>
      <c r="K85" s="3"/>
      <c r="L85" s="16"/>
      <c r="M85" s="8"/>
      <c r="N85" s="8"/>
      <c r="O85" s="8"/>
      <c r="P85" s="8"/>
      <c r="Q85" s="8"/>
      <c r="R85" s="8"/>
      <c r="S85" s="8"/>
      <c r="T85" s="7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3"/>
      <c r="CD85" s="17"/>
      <c r="CE85" s="3"/>
      <c r="CF85" s="139"/>
      <c r="CG85" s="135"/>
      <c r="CH85" s="135"/>
      <c r="CI85" s="135"/>
      <c r="CJ85" s="135"/>
      <c r="CK85" s="135"/>
    </row>
    <row r="86" spans="1:89" ht="10.5" customHeight="1" x14ac:dyDescent="0.15">
      <c r="A86" s="135"/>
      <c r="B86" s="135"/>
      <c r="C86" s="135"/>
      <c r="D86" s="135"/>
      <c r="E86" s="135"/>
      <c r="F86" s="1"/>
      <c r="G86" s="1"/>
      <c r="H86" s="3"/>
      <c r="I86" s="3"/>
      <c r="J86" s="4"/>
      <c r="K86" s="3"/>
      <c r="L86" s="228" t="s">
        <v>20</v>
      </c>
      <c r="M86" s="226"/>
      <c r="N86" s="226"/>
      <c r="O86" s="226"/>
      <c r="P86" s="226"/>
      <c r="Q86" s="226"/>
      <c r="R86" s="226"/>
      <c r="S86" s="227"/>
      <c r="T86" s="11"/>
      <c r="U86" s="248">
        <f>IF($CM$4="","",VLOOKUP($CM$4,健康・特活・所見!$A$3:$G$102,5))</f>
        <v>0</v>
      </c>
      <c r="V86" s="248"/>
      <c r="W86" s="248"/>
      <c r="X86" s="248"/>
      <c r="Y86" s="248"/>
      <c r="Z86" s="248"/>
      <c r="AA86" s="248"/>
      <c r="AB86" s="248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O86" s="248"/>
      <c r="AP86" s="248"/>
      <c r="AQ86" s="248"/>
      <c r="AR86" s="248"/>
      <c r="AS86" s="248"/>
      <c r="AT86" s="248"/>
      <c r="AU86" s="248"/>
      <c r="AV86" s="248"/>
      <c r="AW86" s="248"/>
      <c r="AX86" s="248"/>
      <c r="AY86" s="248"/>
      <c r="AZ86" s="248"/>
      <c r="BA86" s="248"/>
      <c r="BB86" s="248"/>
      <c r="BC86" s="248"/>
      <c r="BD86" s="248"/>
      <c r="BE86" s="248"/>
      <c r="BF86" s="248"/>
      <c r="BG86" s="248"/>
      <c r="BH86" s="248"/>
      <c r="BI86" s="248"/>
      <c r="BJ86" s="248"/>
      <c r="BK86" s="248"/>
      <c r="BL86" s="248"/>
      <c r="BM86" s="248"/>
      <c r="BN86" s="248"/>
      <c r="BO86" s="248"/>
      <c r="BP86" s="248"/>
      <c r="BQ86" s="248"/>
      <c r="BR86" s="248"/>
      <c r="BS86" s="248"/>
      <c r="BT86" s="248"/>
      <c r="BU86" s="248"/>
      <c r="BV86" s="248"/>
      <c r="BW86" s="248"/>
      <c r="BX86" s="248"/>
      <c r="BY86" s="248"/>
      <c r="BZ86" s="248"/>
      <c r="CA86" s="248"/>
      <c r="CB86" s="248"/>
      <c r="CC86" s="248"/>
      <c r="CD86" s="17"/>
      <c r="CE86" s="3"/>
      <c r="CF86" s="139"/>
      <c r="CG86" s="135"/>
      <c r="CH86" s="135"/>
      <c r="CI86" s="135"/>
      <c r="CJ86" s="135"/>
      <c r="CK86" s="135"/>
    </row>
    <row r="87" spans="1:89" ht="9.75" customHeight="1" x14ac:dyDescent="0.15">
      <c r="A87" s="135"/>
      <c r="B87" s="135"/>
      <c r="C87" s="135"/>
      <c r="D87" s="135"/>
      <c r="E87" s="135"/>
      <c r="F87" s="1"/>
      <c r="G87" s="1"/>
      <c r="H87" s="3"/>
      <c r="I87" s="3"/>
      <c r="J87" s="4"/>
      <c r="K87" s="3"/>
      <c r="L87" s="228"/>
      <c r="M87" s="226"/>
      <c r="N87" s="226"/>
      <c r="O87" s="226"/>
      <c r="P87" s="226"/>
      <c r="Q87" s="226"/>
      <c r="R87" s="226"/>
      <c r="S87" s="227"/>
      <c r="T87" s="11"/>
      <c r="U87" s="248"/>
      <c r="V87" s="248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  <c r="AN87" s="248"/>
      <c r="AO87" s="248"/>
      <c r="AP87" s="248"/>
      <c r="AQ87" s="248"/>
      <c r="AR87" s="248"/>
      <c r="AS87" s="248"/>
      <c r="AT87" s="248"/>
      <c r="AU87" s="248"/>
      <c r="AV87" s="248"/>
      <c r="AW87" s="248"/>
      <c r="AX87" s="248"/>
      <c r="AY87" s="248"/>
      <c r="AZ87" s="248"/>
      <c r="BA87" s="248"/>
      <c r="BB87" s="248"/>
      <c r="BC87" s="248"/>
      <c r="BD87" s="248"/>
      <c r="BE87" s="248"/>
      <c r="BF87" s="248"/>
      <c r="BG87" s="248"/>
      <c r="BH87" s="248"/>
      <c r="BI87" s="248"/>
      <c r="BJ87" s="248"/>
      <c r="BK87" s="248"/>
      <c r="BL87" s="248"/>
      <c r="BM87" s="248"/>
      <c r="BN87" s="248"/>
      <c r="BO87" s="248"/>
      <c r="BP87" s="248"/>
      <c r="BQ87" s="248"/>
      <c r="BR87" s="248"/>
      <c r="BS87" s="248"/>
      <c r="BT87" s="248"/>
      <c r="BU87" s="248"/>
      <c r="BV87" s="248"/>
      <c r="BW87" s="248"/>
      <c r="BX87" s="248"/>
      <c r="BY87" s="248"/>
      <c r="BZ87" s="248"/>
      <c r="CA87" s="248"/>
      <c r="CB87" s="248"/>
      <c r="CC87" s="248"/>
      <c r="CD87" s="17"/>
      <c r="CE87" s="3"/>
      <c r="CF87" s="139"/>
      <c r="CG87" s="135"/>
      <c r="CH87" s="135"/>
      <c r="CI87" s="135"/>
      <c r="CJ87" s="135"/>
      <c r="CK87" s="135"/>
    </row>
    <row r="88" spans="1:89" ht="9.75" customHeight="1" x14ac:dyDescent="0.15">
      <c r="A88" s="135"/>
      <c r="B88" s="135"/>
      <c r="C88" s="135"/>
      <c r="D88" s="135"/>
      <c r="E88" s="135"/>
      <c r="F88" s="1"/>
      <c r="G88" s="1"/>
      <c r="H88" s="3"/>
      <c r="I88" s="3"/>
      <c r="J88" s="4"/>
      <c r="K88" s="3"/>
      <c r="L88" s="228"/>
      <c r="M88" s="226"/>
      <c r="N88" s="226"/>
      <c r="O88" s="226"/>
      <c r="P88" s="226"/>
      <c r="Q88" s="226"/>
      <c r="R88" s="226"/>
      <c r="S88" s="227"/>
      <c r="T88" s="11"/>
      <c r="U88" s="248"/>
      <c r="V88" s="248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48"/>
      <c r="AH88" s="248"/>
      <c r="AI88" s="248"/>
      <c r="AJ88" s="248"/>
      <c r="AK88" s="248"/>
      <c r="AL88" s="248"/>
      <c r="AM88" s="248"/>
      <c r="AN88" s="248"/>
      <c r="AO88" s="248"/>
      <c r="AP88" s="248"/>
      <c r="AQ88" s="248"/>
      <c r="AR88" s="248"/>
      <c r="AS88" s="248"/>
      <c r="AT88" s="248"/>
      <c r="AU88" s="248"/>
      <c r="AV88" s="248"/>
      <c r="AW88" s="248"/>
      <c r="AX88" s="248"/>
      <c r="AY88" s="248"/>
      <c r="AZ88" s="248"/>
      <c r="BA88" s="248"/>
      <c r="BB88" s="248"/>
      <c r="BC88" s="248"/>
      <c r="BD88" s="248"/>
      <c r="BE88" s="248"/>
      <c r="BF88" s="248"/>
      <c r="BG88" s="248"/>
      <c r="BH88" s="248"/>
      <c r="BI88" s="248"/>
      <c r="BJ88" s="248"/>
      <c r="BK88" s="248"/>
      <c r="BL88" s="248"/>
      <c r="BM88" s="248"/>
      <c r="BN88" s="248"/>
      <c r="BO88" s="248"/>
      <c r="BP88" s="248"/>
      <c r="BQ88" s="248"/>
      <c r="BR88" s="248"/>
      <c r="BS88" s="248"/>
      <c r="BT88" s="248"/>
      <c r="BU88" s="248"/>
      <c r="BV88" s="248"/>
      <c r="BW88" s="248"/>
      <c r="BX88" s="248"/>
      <c r="BY88" s="248"/>
      <c r="BZ88" s="248"/>
      <c r="CA88" s="248"/>
      <c r="CB88" s="248"/>
      <c r="CC88" s="248"/>
      <c r="CD88" s="17"/>
      <c r="CE88" s="3"/>
      <c r="CF88" s="139"/>
      <c r="CG88" s="135"/>
      <c r="CH88" s="135"/>
      <c r="CI88" s="135"/>
      <c r="CJ88" s="135"/>
      <c r="CK88" s="135"/>
    </row>
    <row r="89" spans="1:89" ht="10.5" customHeight="1" x14ac:dyDescent="0.15">
      <c r="A89" s="135"/>
      <c r="B89" s="135"/>
      <c r="C89" s="135"/>
      <c r="D89" s="135"/>
      <c r="E89" s="135"/>
      <c r="F89" s="1"/>
      <c r="G89" s="1"/>
      <c r="H89" s="3"/>
      <c r="I89" s="3"/>
      <c r="J89" s="4"/>
      <c r="K89" s="3"/>
      <c r="L89" s="228"/>
      <c r="M89" s="226"/>
      <c r="N89" s="226"/>
      <c r="O89" s="226"/>
      <c r="P89" s="226"/>
      <c r="Q89" s="226"/>
      <c r="R89" s="226"/>
      <c r="S89" s="227"/>
      <c r="T89" s="11"/>
      <c r="U89" s="248"/>
      <c r="V89" s="248"/>
      <c r="W89" s="248"/>
      <c r="X89" s="248"/>
      <c r="Y89" s="248"/>
      <c r="Z89" s="248"/>
      <c r="AA89" s="248"/>
      <c r="AB89" s="248"/>
      <c r="AC89" s="248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  <c r="BA89" s="248"/>
      <c r="BB89" s="248"/>
      <c r="BC89" s="248"/>
      <c r="BD89" s="248"/>
      <c r="BE89" s="248"/>
      <c r="BF89" s="248"/>
      <c r="BG89" s="248"/>
      <c r="BH89" s="248"/>
      <c r="BI89" s="248"/>
      <c r="BJ89" s="248"/>
      <c r="BK89" s="248"/>
      <c r="BL89" s="248"/>
      <c r="BM89" s="248"/>
      <c r="BN89" s="248"/>
      <c r="BO89" s="248"/>
      <c r="BP89" s="248"/>
      <c r="BQ89" s="248"/>
      <c r="BR89" s="248"/>
      <c r="BS89" s="248"/>
      <c r="BT89" s="248"/>
      <c r="BU89" s="248"/>
      <c r="BV89" s="248"/>
      <c r="BW89" s="248"/>
      <c r="BX89" s="248"/>
      <c r="BY89" s="248"/>
      <c r="BZ89" s="248"/>
      <c r="CA89" s="248"/>
      <c r="CB89" s="248"/>
      <c r="CC89" s="248"/>
      <c r="CD89" s="17"/>
      <c r="CE89" s="3"/>
      <c r="CF89" s="139"/>
      <c r="CG89" s="135"/>
      <c r="CH89" s="135"/>
      <c r="CI89" s="135"/>
      <c r="CJ89" s="135"/>
      <c r="CK89" s="135"/>
    </row>
    <row r="90" spans="1:89" ht="6" customHeight="1" x14ac:dyDescent="0.15">
      <c r="A90" s="135"/>
      <c r="B90" s="135"/>
      <c r="C90" s="135"/>
      <c r="D90" s="135"/>
      <c r="E90" s="135"/>
      <c r="F90" s="1"/>
      <c r="G90" s="1"/>
      <c r="H90" s="3"/>
      <c r="I90" s="3"/>
      <c r="J90" s="4"/>
      <c r="K90" s="3"/>
      <c r="L90" s="101"/>
      <c r="M90" s="14"/>
      <c r="N90" s="14"/>
      <c r="O90" s="14"/>
      <c r="P90" s="14"/>
      <c r="Q90" s="14"/>
      <c r="R90" s="14"/>
      <c r="S90" s="14"/>
      <c r="T90" s="13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6"/>
      <c r="BL90" s="96"/>
      <c r="BM90" s="96"/>
      <c r="BN90" s="96"/>
      <c r="BO90" s="96"/>
      <c r="BP90" s="96"/>
      <c r="BQ90" s="96"/>
      <c r="BR90" s="96"/>
      <c r="BS90" s="96"/>
      <c r="BT90" s="96"/>
      <c r="BU90" s="96"/>
      <c r="BV90" s="96"/>
      <c r="BW90" s="96"/>
      <c r="BX90" s="96"/>
      <c r="BY90" s="96"/>
      <c r="BZ90" s="96"/>
      <c r="CA90" s="96"/>
      <c r="CB90" s="96"/>
      <c r="CC90" s="96"/>
      <c r="CD90" s="18"/>
      <c r="CE90" s="3"/>
      <c r="CF90" s="139"/>
      <c r="CG90" s="135"/>
      <c r="CH90" s="135"/>
      <c r="CI90" s="135"/>
      <c r="CJ90" s="135"/>
      <c r="CK90" s="135"/>
    </row>
    <row r="91" spans="1:89" ht="8.25" customHeight="1" x14ac:dyDescent="0.15">
      <c r="A91" s="135"/>
      <c r="B91" s="135"/>
      <c r="C91" s="135"/>
      <c r="D91" s="135"/>
      <c r="E91" s="135"/>
      <c r="F91" s="1"/>
      <c r="G91" s="1"/>
      <c r="H91" s="3"/>
      <c r="I91" s="3"/>
      <c r="J91" s="4"/>
      <c r="K91" s="3"/>
      <c r="L91" s="10"/>
      <c r="M91" s="3"/>
      <c r="N91" s="3"/>
      <c r="O91" s="3"/>
      <c r="P91" s="3"/>
      <c r="Q91" s="3"/>
      <c r="R91" s="3"/>
      <c r="S91" s="3"/>
      <c r="T91" s="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7"/>
      <c r="BW91" s="97"/>
      <c r="BX91" s="97"/>
      <c r="BY91" s="97"/>
      <c r="BZ91" s="97"/>
      <c r="CA91" s="97"/>
      <c r="CB91" s="97"/>
      <c r="CC91" s="97"/>
      <c r="CD91" s="106"/>
      <c r="CE91" s="3"/>
      <c r="CF91" s="139"/>
      <c r="CG91" s="135"/>
      <c r="CH91" s="135"/>
      <c r="CI91" s="135"/>
      <c r="CJ91" s="135"/>
      <c r="CK91" s="135"/>
    </row>
    <row r="92" spans="1:89" ht="8.25" customHeight="1" x14ac:dyDescent="0.15">
      <c r="A92" s="135"/>
      <c r="B92" s="135"/>
      <c r="C92" s="135"/>
      <c r="D92" s="135"/>
      <c r="E92" s="135"/>
      <c r="F92" s="1"/>
      <c r="G92" s="1"/>
      <c r="H92" s="3"/>
      <c r="I92" s="3"/>
      <c r="J92" s="4"/>
      <c r="K92" s="3"/>
      <c r="L92" s="225" t="s">
        <v>21</v>
      </c>
      <c r="M92" s="226"/>
      <c r="N92" s="226"/>
      <c r="O92" s="226"/>
      <c r="P92" s="226"/>
      <c r="Q92" s="226"/>
      <c r="R92" s="226"/>
      <c r="S92" s="227"/>
      <c r="T92" s="11"/>
      <c r="U92" s="248">
        <f>IF($CM$4="","",VLOOKUP($CM$4,健康・特活・所見!$A$3:$G$102,6))</f>
        <v>0</v>
      </c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8"/>
      <c r="AV92" s="248"/>
      <c r="AW92" s="248"/>
      <c r="AX92" s="248"/>
      <c r="AY92" s="248"/>
      <c r="AZ92" s="248"/>
      <c r="BA92" s="248"/>
      <c r="BB92" s="248"/>
      <c r="BC92" s="248"/>
      <c r="BD92" s="248"/>
      <c r="BE92" s="248"/>
      <c r="BF92" s="248"/>
      <c r="BG92" s="248"/>
      <c r="BH92" s="248"/>
      <c r="BI92" s="248"/>
      <c r="BJ92" s="248"/>
      <c r="BK92" s="248"/>
      <c r="BL92" s="248"/>
      <c r="BM92" s="248"/>
      <c r="BN92" s="248"/>
      <c r="BO92" s="248"/>
      <c r="BP92" s="248"/>
      <c r="BQ92" s="248"/>
      <c r="BR92" s="248"/>
      <c r="BS92" s="248"/>
      <c r="BT92" s="248"/>
      <c r="BU92" s="248"/>
      <c r="BV92" s="248"/>
      <c r="BW92" s="248"/>
      <c r="BX92" s="248"/>
      <c r="BY92" s="248"/>
      <c r="BZ92" s="248"/>
      <c r="CA92" s="248"/>
      <c r="CB92" s="248"/>
      <c r="CC92" s="248"/>
      <c r="CD92" s="17"/>
      <c r="CE92" s="3"/>
      <c r="CF92" s="139"/>
      <c r="CG92" s="135"/>
      <c r="CH92" s="135"/>
      <c r="CI92" s="135"/>
      <c r="CJ92" s="135"/>
      <c r="CK92" s="135"/>
    </row>
    <row r="93" spans="1:89" ht="8.25" customHeight="1" x14ac:dyDescent="0.15">
      <c r="A93" s="135"/>
      <c r="B93" s="135"/>
      <c r="C93" s="135"/>
      <c r="D93" s="135"/>
      <c r="E93" s="135"/>
      <c r="F93" s="1"/>
      <c r="G93" s="1"/>
      <c r="H93" s="3"/>
      <c r="I93" s="3"/>
      <c r="J93" s="4"/>
      <c r="K93" s="3"/>
      <c r="L93" s="228"/>
      <c r="M93" s="226"/>
      <c r="N93" s="226"/>
      <c r="O93" s="226"/>
      <c r="P93" s="226"/>
      <c r="Q93" s="226"/>
      <c r="R93" s="226"/>
      <c r="S93" s="227"/>
      <c r="T93" s="11"/>
      <c r="U93" s="248"/>
      <c r="V93" s="248"/>
      <c r="W93" s="248"/>
      <c r="X93" s="248"/>
      <c r="Y93" s="248"/>
      <c r="Z93" s="248"/>
      <c r="AA93" s="248"/>
      <c r="AB93" s="248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8"/>
      <c r="AV93" s="248"/>
      <c r="AW93" s="248"/>
      <c r="AX93" s="248"/>
      <c r="AY93" s="248"/>
      <c r="AZ93" s="248"/>
      <c r="BA93" s="248"/>
      <c r="BB93" s="248"/>
      <c r="BC93" s="248"/>
      <c r="BD93" s="248"/>
      <c r="BE93" s="248"/>
      <c r="BF93" s="248"/>
      <c r="BG93" s="248"/>
      <c r="BH93" s="248"/>
      <c r="BI93" s="248"/>
      <c r="BJ93" s="248"/>
      <c r="BK93" s="248"/>
      <c r="BL93" s="248"/>
      <c r="BM93" s="248"/>
      <c r="BN93" s="248"/>
      <c r="BO93" s="248"/>
      <c r="BP93" s="248"/>
      <c r="BQ93" s="248"/>
      <c r="BR93" s="248"/>
      <c r="BS93" s="248"/>
      <c r="BT93" s="248"/>
      <c r="BU93" s="248"/>
      <c r="BV93" s="248"/>
      <c r="BW93" s="248"/>
      <c r="BX93" s="248"/>
      <c r="BY93" s="248"/>
      <c r="BZ93" s="248"/>
      <c r="CA93" s="248"/>
      <c r="CB93" s="248"/>
      <c r="CC93" s="248"/>
      <c r="CD93" s="17"/>
      <c r="CE93" s="3"/>
      <c r="CF93" s="139"/>
      <c r="CG93" s="135"/>
      <c r="CH93" s="135"/>
      <c r="CI93" s="135"/>
      <c r="CJ93" s="135"/>
      <c r="CK93" s="135"/>
    </row>
    <row r="94" spans="1:89" ht="8.25" customHeight="1" x14ac:dyDescent="0.15">
      <c r="A94" s="135"/>
      <c r="B94" s="135"/>
      <c r="C94" s="135"/>
      <c r="D94" s="135"/>
      <c r="E94" s="135"/>
      <c r="F94" s="1"/>
      <c r="G94" s="1"/>
      <c r="H94" s="3"/>
      <c r="I94" s="3"/>
      <c r="J94" s="4"/>
      <c r="K94" s="3"/>
      <c r="L94" s="228"/>
      <c r="M94" s="226"/>
      <c r="N94" s="226"/>
      <c r="O94" s="226"/>
      <c r="P94" s="226"/>
      <c r="Q94" s="226"/>
      <c r="R94" s="226"/>
      <c r="S94" s="227"/>
      <c r="T94" s="11"/>
      <c r="U94" s="248"/>
      <c r="V94" s="248"/>
      <c r="W94" s="248"/>
      <c r="X94" s="248"/>
      <c r="Y94" s="248"/>
      <c r="Z94" s="248"/>
      <c r="AA94" s="248"/>
      <c r="AB94" s="248"/>
      <c r="AC94" s="248"/>
      <c r="AD94" s="248"/>
      <c r="AE94" s="248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8"/>
      <c r="AV94" s="248"/>
      <c r="AW94" s="248"/>
      <c r="AX94" s="248"/>
      <c r="AY94" s="248"/>
      <c r="AZ94" s="248"/>
      <c r="BA94" s="248"/>
      <c r="BB94" s="248"/>
      <c r="BC94" s="248"/>
      <c r="BD94" s="248"/>
      <c r="BE94" s="248"/>
      <c r="BF94" s="248"/>
      <c r="BG94" s="248"/>
      <c r="BH94" s="248"/>
      <c r="BI94" s="248"/>
      <c r="BJ94" s="248"/>
      <c r="BK94" s="248"/>
      <c r="BL94" s="248"/>
      <c r="BM94" s="248"/>
      <c r="BN94" s="248"/>
      <c r="BO94" s="248"/>
      <c r="BP94" s="248"/>
      <c r="BQ94" s="248"/>
      <c r="BR94" s="248"/>
      <c r="BS94" s="248"/>
      <c r="BT94" s="248"/>
      <c r="BU94" s="248"/>
      <c r="BV94" s="248"/>
      <c r="BW94" s="248"/>
      <c r="BX94" s="248"/>
      <c r="BY94" s="248"/>
      <c r="BZ94" s="248"/>
      <c r="CA94" s="248"/>
      <c r="CB94" s="248"/>
      <c r="CC94" s="248"/>
      <c r="CD94" s="17"/>
      <c r="CE94" s="3"/>
      <c r="CF94" s="139"/>
      <c r="CG94" s="135"/>
      <c r="CH94" s="135"/>
      <c r="CI94" s="135"/>
      <c r="CJ94" s="135"/>
      <c r="CK94" s="135"/>
    </row>
    <row r="95" spans="1:89" ht="8.25" customHeight="1" x14ac:dyDescent="0.15">
      <c r="A95" s="135"/>
      <c r="B95" s="135"/>
      <c r="C95" s="135"/>
      <c r="D95" s="135"/>
      <c r="E95" s="135"/>
      <c r="F95" s="1"/>
      <c r="G95" s="1"/>
      <c r="H95" s="3"/>
      <c r="I95" s="3"/>
      <c r="J95" s="4"/>
      <c r="K95" s="3"/>
      <c r="L95" s="228"/>
      <c r="M95" s="226"/>
      <c r="N95" s="226"/>
      <c r="O95" s="226"/>
      <c r="P95" s="226"/>
      <c r="Q95" s="226"/>
      <c r="R95" s="226"/>
      <c r="S95" s="227"/>
      <c r="T95" s="11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8"/>
      <c r="AH95" s="248"/>
      <c r="AI95" s="248"/>
      <c r="AJ95" s="248"/>
      <c r="AK95" s="248"/>
      <c r="AL95" s="248"/>
      <c r="AM95" s="248"/>
      <c r="AN95" s="248"/>
      <c r="AO95" s="248"/>
      <c r="AP95" s="248"/>
      <c r="AQ95" s="248"/>
      <c r="AR95" s="248"/>
      <c r="AS95" s="248"/>
      <c r="AT95" s="248"/>
      <c r="AU95" s="248"/>
      <c r="AV95" s="248"/>
      <c r="AW95" s="248"/>
      <c r="AX95" s="248"/>
      <c r="AY95" s="248"/>
      <c r="AZ95" s="248"/>
      <c r="BA95" s="248"/>
      <c r="BB95" s="248"/>
      <c r="BC95" s="248"/>
      <c r="BD95" s="248"/>
      <c r="BE95" s="248"/>
      <c r="BF95" s="248"/>
      <c r="BG95" s="248"/>
      <c r="BH95" s="248"/>
      <c r="BI95" s="248"/>
      <c r="BJ95" s="248"/>
      <c r="BK95" s="248"/>
      <c r="BL95" s="248"/>
      <c r="BM95" s="248"/>
      <c r="BN95" s="248"/>
      <c r="BO95" s="248"/>
      <c r="BP95" s="248"/>
      <c r="BQ95" s="248"/>
      <c r="BR95" s="248"/>
      <c r="BS95" s="248"/>
      <c r="BT95" s="248"/>
      <c r="BU95" s="248"/>
      <c r="BV95" s="248"/>
      <c r="BW95" s="248"/>
      <c r="BX95" s="248"/>
      <c r="BY95" s="248"/>
      <c r="BZ95" s="248"/>
      <c r="CA95" s="248"/>
      <c r="CB95" s="248"/>
      <c r="CC95" s="248"/>
      <c r="CD95" s="17"/>
      <c r="CE95" s="3"/>
      <c r="CF95" s="139"/>
      <c r="CG95" s="135"/>
      <c r="CH95" s="135"/>
      <c r="CI95" s="135"/>
      <c r="CJ95" s="135"/>
      <c r="CK95" s="135"/>
    </row>
    <row r="96" spans="1:89" ht="8.25" customHeight="1" x14ac:dyDescent="0.15">
      <c r="A96" s="135"/>
      <c r="B96" s="135"/>
      <c r="C96" s="135"/>
      <c r="D96" s="135"/>
      <c r="E96" s="135"/>
      <c r="F96" s="1"/>
      <c r="G96" s="1"/>
      <c r="H96" s="3"/>
      <c r="I96" s="3"/>
      <c r="J96" s="4"/>
      <c r="K96" s="3"/>
      <c r="L96" s="228"/>
      <c r="M96" s="226"/>
      <c r="N96" s="226"/>
      <c r="O96" s="226"/>
      <c r="P96" s="226"/>
      <c r="Q96" s="226"/>
      <c r="R96" s="226"/>
      <c r="S96" s="227"/>
      <c r="T96" s="11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8"/>
      <c r="AV96" s="248"/>
      <c r="AW96" s="248"/>
      <c r="AX96" s="248"/>
      <c r="AY96" s="248"/>
      <c r="AZ96" s="248"/>
      <c r="BA96" s="248"/>
      <c r="BB96" s="248"/>
      <c r="BC96" s="248"/>
      <c r="BD96" s="248"/>
      <c r="BE96" s="248"/>
      <c r="BF96" s="248"/>
      <c r="BG96" s="248"/>
      <c r="BH96" s="248"/>
      <c r="BI96" s="248"/>
      <c r="BJ96" s="248"/>
      <c r="BK96" s="248"/>
      <c r="BL96" s="248"/>
      <c r="BM96" s="248"/>
      <c r="BN96" s="248"/>
      <c r="BO96" s="248"/>
      <c r="BP96" s="248"/>
      <c r="BQ96" s="248"/>
      <c r="BR96" s="248"/>
      <c r="BS96" s="248"/>
      <c r="BT96" s="248"/>
      <c r="BU96" s="248"/>
      <c r="BV96" s="248"/>
      <c r="BW96" s="248"/>
      <c r="BX96" s="248"/>
      <c r="BY96" s="248"/>
      <c r="BZ96" s="248"/>
      <c r="CA96" s="248"/>
      <c r="CB96" s="248"/>
      <c r="CC96" s="248"/>
      <c r="CD96" s="17"/>
      <c r="CE96" s="3"/>
      <c r="CF96" s="139"/>
      <c r="CG96" s="135"/>
      <c r="CH96" s="135"/>
      <c r="CI96" s="135"/>
      <c r="CJ96" s="135"/>
      <c r="CK96" s="135"/>
    </row>
    <row r="97" spans="1:89" ht="8.25" customHeight="1" x14ac:dyDescent="0.15">
      <c r="A97" s="135"/>
      <c r="B97" s="135"/>
      <c r="C97" s="135"/>
      <c r="D97" s="135"/>
      <c r="E97" s="135"/>
      <c r="F97" s="1"/>
      <c r="G97" s="1"/>
      <c r="H97" s="3"/>
      <c r="I97" s="3"/>
      <c r="J97" s="4"/>
      <c r="K97" s="3"/>
      <c r="L97" s="228"/>
      <c r="M97" s="226"/>
      <c r="N97" s="226"/>
      <c r="O97" s="226"/>
      <c r="P97" s="226"/>
      <c r="Q97" s="226"/>
      <c r="R97" s="226"/>
      <c r="S97" s="227"/>
      <c r="T97" s="11"/>
      <c r="U97" s="248"/>
      <c r="V97" s="248"/>
      <c r="W97" s="248"/>
      <c r="X97" s="248"/>
      <c r="Y97" s="248"/>
      <c r="Z97" s="248"/>
      <c r="AA97" s="248"/>
      <c r="AB97" s="248"/>
      <c r="AC97" s="248"/>
      <c r="AD97" s="248"/>
      <c r="AE97" s="248"/>
      <c r="AF97" s="248"/>
      <c r="AG97" s="248"/>
      <c r="AH97" s="248"/>
      <c r="AI97" s="248"/>
      <c r="AJ97" s="248"/>
      <c r="AK97" s="248"/>
      <c r="AL97" s="248"/>
      <c r="AM97" s="248"/>
      <c r="AN97" s="248"/>
      <c r="AO97" s="248"/>
      <c r="AP97" s="248"/>
      <c r="AQ97" s="248"/>
      <c r="AR97" s="248"/>
      <c r="AS97" s="248"/>
      <c r="AT97" s="248"/>
      <c r="AU97" s="248"/>
      <c r="AV97" s="248"/>
      <c r="AW97" s="248"/>
      <c r="AX97" s="248"/>
      <c r="AY97" s="248"/>
      <c r="AZ97" s="248"/>
      <c r="BA97" s="248"/>
      <c r="BB97" s="248"/>
      <c r="BC97" s="248"/>
      <c r="BD97" s="248"/>
      <c r="BE97" s="248"/>
      <c r="BF97" s="248"/>
      <c r="BG97" s="248"/>
      <c r="BH97" s="248"/>
      <c r="BI97" s="248"/>
      <c r="BJ97" s="248"/>
      <c r="BK97" s="248"/>
      <c r="BL97" s="248"/>
      <c r="BM97" s="248"/>
      <c r="BN97" s="248"/>
      <c r="BO97" s="248"/>
      <c r="BP97" s="248"/>
      <c r="BQ97" s="248"/>
      <c r="BR97" s="248"/>
      <c r="BS97" s="248"/>
      <c r="BT97" s="248"/>
      <c r="BU97" s="248"/>
      <c r="BV97" s="248"/>
      <c r="BW97" s="248"/>
      <c r="BX97" s="248"/>
      <c r="BY97" s="248"/>
      <c r="BZ97" s="248"/>
      <c r="CA97" s="248"/>
      <c r="CB97" s="248"/>
      <c r="CC97" s="248"/>
      <c r="CD97" s="17"/>
      <c r="CE97" s="3"/>
      <c r="CF97" s="139"/>
      <c r="CG97" s="135"/>
      <c r="CH97" s="135"/>
      <c r="CI97" s="135"/>
      <c r="CJ97" s="135"/>
      <c r="CK97" s="135"/>
    </row>
    <row r="98" spans="1:89" ht="8.25" customHeight="1" x14ac:dyDescent="0.15">
      <c r="A98" s="135"/>
      <c r="B98" s="135"/>
      <c r="C98" s="135"/>
      <c r="D98" s="135"/>
      <c r="E98" s="135"/>
      <c r="F98" s="1"/>
      <c r="G98" s="1"/>
      <c r="H98" s="3"/>
      <c r="I98" s="3"/>
      <c r="J98" s="4"/>
      <c r="K98" s="3"/>
      <c r="L98" s="228"/>
      <c r="M98" s="226"/>
      <c r="N98" s="226"/>
      <c r="O98" s="226"/>
      <c r="P98" s="226"/>
      <c r="Q98" s="226"/>
      <c r="R98" s="226"/>
      <c r="S98" s="227"/>
      <c r="T98" s="11"/>
      <c r="U98" s="248"/>
      <c r="V98" s="248"/>
      <c r="W98" s="248"/>
      <c r="X98" s="248"/>
      <c r="Y98" s="248"/>
      <c r="Z98" s="248"/>
      <c r="AA98" s="248"/>
      <c r="AB98" s="248"/>
      <c r="AC98" s="248"/>
      <c r="AD98" s="248"/>
      <c r="AE98" s="248"/>
      <c r="AF98" s="248"/>
      <c r="AG98" s="248"/>
      <c r="AH98" s="248"/>
      <c r="AI98" s="248"/>
      <c r="AJ98" s="248"/>
      <c r="AK98" s="248"/>
      <c r="AL98" s="248"/>
      <c r="AM98" s="248"/>
      <c r="AN98" s="248"/>
      <c r="AO98" s="248"/>
      <c r="AP98" s="248"/>
      <c r="AQ98" s="248"/>
      <c r="AR98" s="248"/>
      <c r="AS98" s="248"/>
      <c r="AT98" s="248"/>
      <c r="AU98" s="248"/>
      <c r="AV98" s="248"/>
      <c r="AW98" s="248"/>
      <c r="AX98" s="248"/>
      <c r="AY98" s="248"/>
      <c r="AZ98" s="248"/>
      <c r="BA98" s="248"/>
      <c r="BB98" s="248"/>
      <c r="BC98" s="248"/>
      <c r="BD98" s="248"/>
      <c r="BE98" s="248"/>
      <c r="BF98" s="248"/>
      <c r="BG98" s="248"/>
      <c r="BH98" s="248"/>
      <c r="BI98" s="248"/>
      <c r="BJ98" s="248"/>
      <c r="BK98" s="248"/>
      <c r="BL98" s="248"/>
      <c r="BM98" s="248"/>
      <c r="BN98" s="248"/>
      <c r="BO98" s="248"/>
      <c r="BP98" s="248"/>
      <c r="BQ98" s="248"/>
      <c r="BR98" s="248"/>
      <c r="BS98" s="248"/>
      <c r="BT98" s="248"/>
      <c r="BU98" s="248"/>
      <c r="BV98" s="248"/>
      <c r="BW98" s="248"/>
      <c r="BX98" s="248"/>
      <c r="BY98" s="248"/>
      <c r="BZ98" s="248"/>
      <c r="CA98" s="248"/>
      <c r="CB98" s="248"/>
      <c r="CC98" s="248"/>
      <c r="CD98" s="17"/>
      <c r="CE98" s="3"/>
      <c r="CF98" s="139"/>
      <c r="CG98" s="135"/>
      <c r="CH98" s="135"/>
      <c r="CI98" s="135"/>
      <c r="CJ98" s="135"/>
      <c r="CK98" s="135"/>
    </row>
    <row r="99" spans="1:89" ht="8.25" customHeight="1" x14ac:dyDescent="0.15">
      <c r="A99" s="135"/>
      <c r="B99" s="135"/>
      <c r="C99" s="135"/>
      <c r="D99" s="135"/>
      <c r="E99" s="135"/>
      <c r="F99" s="1"/>
      <c r="G99" s="1"/>
      <c r="H99" s="3"/>
      <c r="I99" s="3"/>
      <c r="J99" s="4"/>
      <c r="K99" s="3"/>
      <c r="L99" s="228"/>
      <c r="M99" s="226"/>
      <c r="N99" s="226"/>
      <c r="O99" s="226"/>
      <c r="P99" s="226"/>
      <c r="Q99" s="226"/>
      <c r="R99" s="226"/>
      <c r="S99" s="227"/>
      <c r="T99" s="11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8"/>
      <c r="AH99" s="248"/>
      <c r="AI99" s="248"/>
      <c r="AJ99" s="248"/>
      <c r="AK99" s="248"/>
      <c r="AL99" s="248"/>
      <c r="AM99" s="248"/>
      <c r="AN99" s="248"/>
      <c r="AO99" s="248"/>
      <c r="AP99" s="248"/>
      <c r="AQ99" s="248"/>
      <c r="AR99" s="248"/>
      <c r="AS99" s="248"/>
      <c r="AT99" s="248"/>
      <c r="AU99" s="248"/>
      <c r="AV99" s="248"/>
      <c r="AW99" s="248"/>
      <c r="AX99" s="248"/>
      <c r="AY99" s="248"/>
      <c r="AZ99" s="248"/>
      <c r="BA99" s="248"/>
      <c r="BB99" s="248"/>
      <c r="BC99" s="248"/>
      <c r="BD99" s="248"/>
      <c r="BE99" s="248"/>
      <c r="BF99" s="248"/>
      <c r="BG99" s="248"/>
      <c r="BH99" s="248"/>
      <c r="BI99" s="248"/>
      <c r="BJ99" s="248"/>
      <c r="BK99" s="248"/>
      <c r="BL99" s="248"/>
      <c r="BM99" s="248"/>
      <c r="BN99" s="248"/>
      <c r="BO99" s="248"/>
      <c r="BP99" s="248"/>
      <c r="BQ99" s="248"/>
      <c r="BR99" s="248"/>
      <c r="BS99" s="248"/>
      <c r="BT99" s="248"/>
      <c r="BU99" s="248"/>
      <c r="BV99" s="248"/>
      <c r="BW99" s="248"/>
      <c r="BX99" s="248"/>
      <c r="BY99" s="248"/>
      <c r="BZ99" s="248"/>
      <c r="CA99" s="248"/>
      <c r="CB99" s="248"/>
      <c r="CC99" s="248"/>
      <c r="CD99" s="17"/>
      <c r="CE99" s="3"/>
      <c r="CF99" s="139"/>
      <c r="CG99" s="135"/>
      <c r="CH99" s="135"/>
      <c r="CI99" s="135"/>
      <c r="CJ99" s="135"/>
      <c r="CK99" s="135"/>
    </row>
    <row r="100" spans="1:89" ht="8.25" customHeight="1" x14ac:dyDescent="0.15">
      <c r="A100" s="135"/>
      <c r="B100" s="135"/>
      <c r="C100" s="135"/>
      <c r="D100" s="135"/>
      <c r="E100" s="135"/>
      <c r="F100" s="1"/>
      <c r="G100" s="1"/>
      <c r="H100" s="3"/>
      <c r="I100" s="3"/>
      <c r="J100" s="4"/>
      <c r="K100" s="3"/>
      <c r="L100" s="228"/>
      <c r="M100" s="226"/>
      <c r="N100" s="226"/>
      <c r="O100" s="226"/>
      <c r="P100" s="226"/>
      <c r="Q100" s="226"/>
      <c r="R100" s="226"/>
      <c r="S100" s="227"/>
      <c r="T100" s="11"/>
      <c r="U100" s="248"/>
      <c r="V100" s="248"/>
      <c r="W100" s="248"/>
      <c r="X100" s="248"/>
      <c r="Y100" s="248"/>
      <c r="Z100" s="248"/>
      <c r="AA100" s="248"/>
      <c r="AB100" s="248"/>
      <c r="AC100" s="248"/>
      <c r="AD100" s="248"/>
      <c r="AE100" s="248"/>
      <c r="AF100" s="248"/>
      <c r="AG100" s="248"/>
      <c r="AH100" s="248"/>
      <c r="AI100" s="248"/>
      <c r="AJ100" s="248"/>
      <c r="AK100" s="248"/>
      <c r="AL100" s="248"/>
      <c r="AM100" s="248"/>
      <c r="AN100" s="248"/>
      <c r="AO100" s="248"/>
      <c r="AP100" s="248"/>
      <c r="AQ100" s="248"/>
      <c r="AR100" s="248"/>
      <c r="AS100" s="248"/>
      <c r="AT100" s="248"/>
      <c r="AU100" s="248"/>
      <c r="AV100" s="248"/>
      <c r="AW100" s="248"/>
      <c r="AX100" s="248"/>
      <c r="AY100" s="248"/>
      <c r="AZ100" s="248"/>
      <c r="BA100" s="248"/>
      <c r="BB100" s="248"/>
      <c r="BC100" s="248"/>
      <c r="BD100" s="248"/>
      <c r="BE100" s="248"/>
      <c r="BF100" s="248"/>
      <c r="BG100" s="248"/>
      <c r="BH100" s="248"/>
      <c r="BI100" s="248"/>
      <c r="BJ100" s="248"/>
      <c r="BK100" s="248"/>
      <c r="BL100" s="248"/>
      <c r="BM100" s="248"/>
      <c r="BN100" s="248"/>
      <c r="BO100" s="248"/>
      <c r="BP100" s="248"/>
      <c r="BQ100" s="248"/>
      <c r="BR100" s="248"/>
      <c r="BS100" s="248"/>
      <c r="BT100" s="248"/>
      <c r="BU100" s="248"/>
      <c r="BV100" s="248"/>
      <c r="BW100" s="248"/>
      <c r="BX100" s="248"/>
      <c r="BY100" s="248"/>
      <c r="BZ100" s="248"/>
      <c r="CA100" s="248"/>
      <c r="CB100" s="248"/>
      <c r="CC100" s="248"/>
      <c r="CD100" s="17"/>
      <c r="CE100" s="3"/>
      <c r="CF100" s="139"/>
      <c r="CG100" s="135"/>
      <c r="CH100" s="135"/>
      <c r="CI100" s="135"/>
      <c r="CJ100" s="135"/>
      <c r="CK100" s="135"/>
    </row>
    <row r="101" spans="1:89" ht="8.25" customHeight="1" x14ac:dyDescent="0.15">
      <c r="A101" s="135"/>
      <c r="B101" s="135"/>
      <c r="C101" s="135"/>
      <c r="D101" s="135"/>
      <c r="E101" s="135"/>
      <c r="F101" s="1"/>
      <c r="G101" s="1"/>
      <c r="H101" s="3"/>
      <c r="I101" s="3"/>
      <c r="J101" s="4"/>
      <c r="K101" s="3"/>
      <c r="L101" s="101"/>
      <c r="M101" s="14"/>
      <c r="N101" s="14"/>
      <c r="O101" s="14"/>
      <c r="P101" s="14"/>
      <c r="Q101" s="14"/>
      <c r="R101" s="14"/>
      <c r="S101" s="14"/>
      <c r="T101" s="13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96"/>
      <c r="BL101" s="96"/>
      <c r="BM101" s="96"/>
      <c r="BN101" s="96"/>
      <c r="BO101" s="96"/>
      <c r="BP101" s="96"/>
      <c r="BQ101" s="96"/>
      <c r="BR101" s="96"/>
      <c r="BS101" s="96"/>
      <c r="BT101" s="96"/>
      <c r="BU101" s="96"/>
      <c r="BV101" s="96"/>
      <c r="BW101" s="96"/>
      <c r="BX101" s="96"/>
      <c r="BY101" s="96"/>
      <c r="BZ101" s="96"/>
      <c r="CA101" s="96"/>
      <c r="CB101" s="96"/>
      <c r="CC101" s="96"/>
      <c r="CD101" s="18"/>
      <c r="CE101" s="3"/>
      <c r="CF101" s="139"/>
      <c r="CG101" s="135"/>
      <c r="CH101" s="135"/>
      <c r="CI101" s="135"/>
      <c r="CJ101" s="135"/>
      <c r="CK101" s="135"/>
    </row>
    <row r="102" spans="1:89" ht="8.25" customHeight="1" x14ac:dyDescent="0.15">
      <c r="A102" s="135"/>
      <c r="B102" s="135"/>
      <c r="C102" s="135"/>
      <c r="D102" s="135"/>
      <c r="E102" s="135"/>
      <c r="F102" s="1"/>
      <c r="G102" s="1"/>
      <c r="H102" s="3"/>
      <c r="I102" s="3"/>
      <c r="J102" s="4"/>
      <c r="K102" s="3"/>
      <c r="L102" s="16"/>
      <c r="M102" s="8"/>
      <c r="N102" s="8"/>
      <c r="O102" s="8"/>
      <c r="P102" s="8"/>
      <c r="Q102" s="8"/>
      <c r="R102" s="8"/>
      <c r="S102" s="8"/>
      <c r="T102" s="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  <c r="CA102" s="97"/>
      <c r="CB102" s="97"/>
      <c r="CC102" s="97"/>
      <c r="CD102" s="106"/>
      <c r="CE102" s="3"/>
      <c r="CF102" s="139"/>
      <c r="CG102" s="135"/>
      <c r="CH102" s="135"/>
      <c r="CI102" s="135"/>
      <c r="CJ102" s="135"/>
      <c r="CK102" s="135"/>
    </row>
    <row r="103" spans="1:89" ht="8.25" customHeight="1" x14ac:dyDescent="0.15">
      <c r="A103" s="135"/>
      <c r="B103" s="135"/>
      <c r="C103" s="135"/>
      <c r="D103" s="135"/>
      <c r="E103" s="135"/>
      <c r="F103" s="1"/>
      <c r="G103" s="1"/>
      <c r="H103" s="3"/>
      <c r="I103" s="3"/>
      <c r="J103" s="4"/>
      <c r="K103" s="3"/>
      <c r="L103" s="225" t="s">
        <v>154</v>
      </c>
      <c r="M103" s="226"/>
      <c r="N103" s="226"/>
      <c r="O103" s="226"/>
      <c r="P103" s="226"/>
      <c r="Q103" s="226"/>
      <c r="R103" s="226"/>
      <c r="S103" s="227"/>
      <c r="T103" s="11"/>
      <c r="U103" s="248">
        <f>IF($CM$4="","",VLOOKUP($CM$4,健康・特活・所見!$A$3:$G$102,7))</f>
        <v>0</v>
      </c>
      <c r="V103" s="248"/>
      <c r="W103" s="248"/>
      <c r="X103" s="248"/>
      <c r="Y103" s="248"/>
      <c r="Z103" s="248"/>
      <c r="AA103" s="248"/>
      <c r="AB103" s="248"/>
      <c r="AC103" s="248"/>
      <c r="AD103" s="248"/>
      <c r="AE103" s="248"/>
      <c r="AF103" s="248"/>
      <c r="AG103" s="248"/>
      <c r="AH103" s="248"/>
      <c r="AI103" s="248"/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8"/>
      <c r="AV103" s="248"/>
      <c r="AW103" s="248"/>
      <c r="AX103" s="248"/>
      <c r="AY103" s="248"/>
      <c r="AZ103" s="248"/>
      <c r="BA103" s="248"/>
      <c r="BB103" s="248"/>
      <c r="BC103" s="248"/>
      <c r="BD103" s="248"/>
      <c r="BE103" s="248"/>
      <c r="BF103" s="248"/>
      <c r="BG103" s="248"/>
      <c r="BH103" s="248"/>
      <c r="BI103" s="248"/>
      <c r="BJ103" s="248"/>
      <c r="BK103" s="248"/>
      <c r="BL103" s="248"/>
      <c r="BM103" s="248"/>
      <c r="BN103" s="248"/>
      <c r="BO103" s="248"/>
      <c r="BP103" s="248"/>
      <c r="BQ103" s="248"/>
      <c r="BR103" s="248"/>
      <c r="BS103" s="248"/>
      <c r="BT103" s="248"/>
      <c r="BU103" s="248"/>
      <c r="BV103" s="248"/>
      <c r="BW103" s="248"/>
      <c r="BX103" s="248"/>
      <c r="BY103" s="248"/>
      <c r="BZ103" s="248"/>
      <c r="CA103" s="248"/>
      <c r="CB103" s="248"/>
      <c r="CC103" s="248"/>
      <c r="CD103" s="17"/>
      <c r="CE103" s="3"/>
      <c r="CF103" s="139"/>
      <c r="CG103" s="135"/>
      <c r="CH103" s="135"/>
      <c r="CI103" s="135"/>
      <c r="CJ103" s="135"/>
      <c r="CK103" s="135"/>
    </row>
    <row r="104" spans="1:89" ht="8.25" customHeight="1" x14ac:dyDescent="0.15">
      <c r="A104" s="135"/>
      <c r="B104" s="135"/>
      <c r="C104" s="135"/>
      <c r="D104" s="135"/>
      <c r="E104" s="135"/>
      <c r="F104" s="1"/>
      <c r="G104" s="1"/>
      <c r="H104" s="3"/>
      <c r="I104" s="3"/>
      <c r="J104" s="4"/>
      <c r="K104" s="3"/>
      <c r="L104" s="228"/>
      <c r="M104" s="226"/>
      <c r="N104" s="226"/>
      <c r="O104" s="226"/>
      <c r="P104" s="226"/>
      <c r="Q104" s="226"/>
      <c r="R104" s="226"/>
      <c r="S104" s="227"/>
      <c r="T104" s="11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8"/>
      <c r="BB104" s="248"/>
      <c r="BC104" s="248"/>
      <c r="BD104" s="248"/>
      <c r="BE104" s="248"/>
      <c r="BF104" s="248"/>
      <c r="BG104" s="248"/>
      <c r="BH104" s="248"/>
      <c r="BI104" s="248"/>
      <c r="BJ104" s="248"/>
      <c r="BK104" s="248"/>
      <c r="BL104" s="248"/>
      <c r="BM104" s="248"/>
      <c r="BN104" s="248"/>
      <c r="BO104" s="248"/>
      <c r="BP104" s="248"/>
      <c r="BQ104" s="248"/>
      <c r="BR104" s="248"/>
      <c r="BS104" s="248"/>
      <c r="BT104" s="248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17"/>
      <c r="CE104" s="3"/>
      <c r="CF104" s="139"/>
      <c r="CG104" s="135"/>
      <c r="CH104" s="135"/>
      <c r="CI104" s="135"/>
      <c r="CJ104" s="135"/>
      <c r="CK104" s="135"/>
    </row>
    <row r="105" spans="1:89" ht="8.25" customHeight="1" x14ac:dyDescent="0.15">
      <c r="A105" s="135"/>
      <c r="B105" s="135"/>
      <c r="C105" s="135"/>
      <c r="D105" s="135"/>
      <c r="E105" s="135"/>
      <c r="F105" s="1"/>
      <c r="G105" s="1"/>
      <c r="H105" s="3"/>
      <c r="I105" s="3"/>
      <c r="J105" s="4"/>
      <c r="K105" s="3"/>
      <c r="L105" s="228"/>
      <c r="M105" s="226"/>
      <c r="N105" s="226"/>
      <c r="O105" s="226"/>
      <c r="P105" s="226"/>
      <c r="Q105" s="226"/>
      <c r="R105" s="226"/>
      <c r="S105" s="227"/>
      <c r="T105" s="11"/>
      <c r="U105" s="248"/>
      <c r="V105" s="248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  <c r="AO105" s="248"/>
      <c r="AP105" s="248"/>
      <c r="AQ105" s="248"/>
      <c r="AR105" s="248"/>
      <c r="AS105" s="248"/>
      <c r="AT105" s="248"/>
      <c r="AU105" s="248"/>
      <c r="AV105" s="248"/>
      <c r="AW105" s="248"/>
      <c r="AX105" s="248"/>
      <c r="AY105" s="248"/>
      <c r="AZ105" s="248"/>
      <c r="BA105" s="248"/>
      <c r="BB105" s="248"/>
      <c r="BC105" s="248"/>
      <c r="BD105" s="248"/>
      <c r="BE105" s="248"/>
      <c r="BF105" s="248"/>
      <c r="BG105" s="248"/>
      <c r="BH105" s="248"/>
      <c r="BI105" s="248"/>
      <c r="BJ105" s="248"/>
      <c r="BK105" s="248"/>
      <c r="BL105" s="248"/>
      <c r="BM105" s="248"/>
      <c r="BN105" s="248"/>
      <c r="BO105" s="248"/>
      <c r="BP105" s="248"/>
      <c r="BQ105" s="248"/>
      <c r="BR105" s="248"/>
      <c r="BS105" s="248"/>
      <c r="BT105" s="248"/>
      <c r="BU105" s="248"/>
      <c r="BV105" s="248"/>
      <c r="BW105" s="248"/>
      <c r="BX105" s="248"/>
      <c r="BY105" s="248"/>
      <c r="BZ105" s="248"/>
      <c r="CA105" s="248"/>
      <c r="CB105" s="248"/>
      <c r="CC105" s="248"/>
      <c r="CD105" s="17"/>
      <c r="CE105" s="3"/>
      <c r="CF105" s="139"/>
      <c r="CG105" s="135"/>
      <c r="CH105" s="135"/>
      <c r="CI105" s="135"/>
      <c r="CJ105" s="135"/>
      <c r="CK105" s="135"/>
    </row>
    <row r="106" spans="1:89" ht="8.25" customHeight="1" x14ac:dyDescent="0.15">
      <c r="A106" s="135"/>
      <c r="B106" s="135"/>
      <c r="C106" s="135"/>
      <c r="D106" s="135"/>
      <c r="E106" s="135"/>
      <c r="F106" s="1"/>
      <c r="G106" s="1"/>
      <c r="H106" s="3"/>
      <c r="I106" s="3"/>
      <c r="J106" s="4"/>
      <c r="K106" s="3"/>
      <c r="L106" s="228"/>
      <c r="M106" s="226"/>
      <c r="N106" s="226"/>
      <c r="O106" s="226"/>
      <c r="P106" s="226"/>
      <c r="Q106" s="226"/>
      <c r="R106" s="226"/>
      <c r="S106" s="227"/>
      <c r="T106" s="11"/>
      <c r="U106" s="248"/>
      <c r="V106" s="248"/>
      <c r="W106" s="248"/>
      <c r="X106" s="248"/>
      <c r="Y106" s="248"/>
      <c r="Z106" s="248"/>
      <c r="AA106" s="248"/>
      <c r="AB106" s="248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  <c r="AN106" s="248"/>
      <c r="AO106" s="248"/>
      <c r="AP106" s="248"/>
      <c r="AQ106" s="248"/>
      <c r="AR106" s="248"/>
      <c r="AS106" s="248"/>
      <c r="AT106" s="248"/>
      <c r="AU106" s="248"/>
      <c r="AV106" s="248"/>
      <c r="AW106" s="248"/>
      <c r="AX106" s="248"/>
      <c r="AY106" s="248"/>
      <c r="AZ106" s="248"/>
      <c r="BA106" s="248"/>
      <c r="BB106" s="248"/>
      <c r="BC106" s="248"/>
      <c r="BD106" s="248"/>
      <c r="BE106" s="248"/>
      <c r="BF106" s="248"/>
      <c r="BG106" s="248"/>
      <c r="BH106" s="248"/>
      <c r="BI106" s="248"/>
      <c r="BJ106" s="248"/>
      <c r="BK106" s="248"/>
      <c r="BL106" s="248"/>
      <c r="BM106" s="248"/>
      <c r="BN106" s="248"/>
      <c r="BO106" s="248"/>
      <c r="BP106" s="248"/>
      <c r="BQ106" s="248"/>
      <c r="BR106" s="248"/>
      <c r="BS106" s="248"/>
      <c r="BT106" s="248"/>
      <c r="BU106" s="248"/>
      <c r="BV106" s="248"/>
      <c r="BW106" s="248"/>
      <c r="BX106" s="248"/>
      <c r="BY106" s="248"/>
      <c r="BZ106" s="248"/>
      <c r="CA106" s="248"/>
      <c r="CB106" s="248"/>
      <c r="CC106" s="248"/>
      <c r="CD106" s="17"/>
      <c r="CE106" s="3"/>
      <c r="CF106" s="139"/>
      <c r="CG106" s="135"/>
      <c r="CH106" s="135"/>
      <c r="CI106" s="135"/>
      <c r="CJ106" s="135"/>
      <c r="CK106" s="135"/>
    </row>
    <row r="107" spans="1:89" ht="8.25" customHeight="1" x14ac:dyDescent="0.15">
      <c r="A107" s="135"/>
      <c r="B107" s="135"/>
      <c r="C107" s="135"/>
      <c r="D107" s="135"/>
      <c r="E107" s="135"/>
      <c r="F107" s="1"/>
      <c r="G107" s="1"/>
      <c r="H107" s="3"/>
      <c r="I107" s="3"/>
      <c r="J107" s="4"/>
      <c r="K107" s="3"/>
      <c r="L107" s="228"/>
      <c r="M107" s="226"/>
      <c r="N107" s="226"/>
      <c r="O107" s="226"/>
      <c r="P107" s="226"/>
      <c r="Q107" s="226"/>
      <c r="R107" s="226"/>
      <c r="S107" s="227"/>
      <c r="T107" s="11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  <c r="AN107" s="248"/>
      <c r="AO107" s="248"/>
      <c r="AP107" s="248"/>
      <c r="AQ107" s="248"/>
      <c r="AR107" s="248"/>
      <c r="AS107" s="248"/>
      <c r="AT107" s="248"/>
      <c r="AU107" s="248"/>
      <c r="AV107" s="248"/>
      <c r="AW107" s="248"/>
      <c r="AX107" s="248"/>
      <c r="AY107" s="248"/>
      <c r="AZ107" s="248"/>
      <c r="BA107" s="248"/>
      <c r="BB107" s="248"/>
      <c r="BC107" s="248"/>
      <c r="BD107" s="248"/>
      <c r="BE107" s="248"/>
      <c r="BF107" s="248"/>
      <c r="BG107" s="248"/>
      <c r="BH107" s="248"/>
      <c r="BI107" s="248"/>
      <c r="BJ107" s="248"/>
      <c r="BK107" s="248"/>
      <c r="BL107" s="248"/>
      <c r="BM107" s="248"/>
      <c r="BN107" s="248"/>
      <c r="BO107" s="248"/>
      <c r="BP107" s="248"/>
      <c r="BQ107" s="248"/>
      <c r="BR107" s="248"/>
      <c r="BS107" s="248"/>
      <c r="BT107" s="248"/>
      <c r="BU107" s="248"/>
      <c r="BV107" s="248"/>
      <c r="BW107" s="248"/>
      <c r="BX107" s="248"/>
      <c r="BY107" s="248"/>
      <c r="BZ107" s="248"/>
      <c r="CA107" s="248"/>
      <c r="CB107" s="248"/>
      <c r="CC107" s="248"/>
      <c r="CD107" s="17"/>
      <c r="CE107" s="3"/>
      <c r="CF107" s="139"/>
      <c r="CG107" s="135"/>
      <c r="CH107" s="135"/>
      <c r="CI107" s="135"/>
      <c r="CJ107" s="135"/>
      <c r="CK107" s="135"/>
    </row>
    <row r="108" spans="1:89" ht="8.25" customHeight="1" x14ac:dyDescent="0.15">
      <c r="A108" s="135"/>
      <c r="B108" s="135"/>
      <c r="C108" s="135"/>
      <c r="D108" s="135"/>
      <c r="E108" s="135"/>
      <c r="F108" s="1"/>
      <c r="G108" s="1"/>
      <c r="H108" s="3"/>
      <c r="I108" s="3"/>
      <c r="J108" s="4"/>
      <c r="K108" s="3"/>
      <c r="L108" s="228"/>
      <c r="M108" s="226"/>
      <c r="N108" s="226"/>
      <c r="O108" s="226"/>
      <c r="P108" s="226"/>
      <c r="Q108" s="226"/>
      <c r="R108" s="226"/>
      <c r="S108" s="227"/>
      <c r="T108" s="11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48"/>
      <c r="AG108" s="248"/>
      <c r="AH108" s="248"/>
      <c r="AI108" s="248"/>
      <c r="AJ108" s="248"/>
      <c r="AK108" s="248"/>
      <c r="AL108" s="248"/>
      <c r="AM108" s="248"/>
      <c r="AN108" s="248"/>
      <c r="AO108" s="248"/>
      <c r="AP108" s="248"/>
      <c r="AQ108" s="248"/>
      <c r="AR108" s="248"/>
      <c r="AS108" s="248"/>
      <c r="AT108" s="248"/>
      <c r="AU108" s="248"/>
      <c r="AV108" s="248"/>
      <c r="AW108" s="248"/>
      <c r="AX108" s="248"/>
      <c r="AY108" s="248"/>
      <c r="AZ108" s="248"/>
      <c r="BA108" s="248"/>
      <c r="BB108" s="248"/>
      <c r="BC108" s="248"/>
      <c r="BD108" s="248"/>
      <c r="BE108" s="248"/>
      <c r="BF108" s="248"/>
      <c r="BG108" s="248"/>
      <c r="BH108" s="248"/>
      <c r="BI108" s="248"/>
      <c r="BJ108" s="248"/>
      <c r="BK108" s="248"/>
      <c r="BL108" s="248"/>
      <c r="BM108" s="248"/>
      <c r="BN108" s="248"/>
      <c r="BO108" s="248"/>
      <c r="BP108" s="248"/>
      <c r="BQ108" s="248"/>
      <c r="BR108" s="248"/>
      <c r="BS108" s="248"/>
      <c r="BT108" s="248"/>
      <c r="BU108" s="248"/>
      <c r="BV108" s="248"/>
      <c r="BW108" s="248"/>
      <c r="BX108" s="248"/>
      <c r="BY108" s="248"/>
      <c r="BZ108" s="248"/>
      <c r="CA108" s="248"/>
      <c r="CB108" s="248"/>
      <c r="CC108" s="248"/>
      <c r="CD108" s="17"/>
      <c r="CE108" s="3"/>
      <c r="CF108" s="139"/>
      <c r="CG108" s="135"/>
      <c r="CH108" s="135"/>
      <c r="CI108" s="135"/>
      <c r="CJ108" s="135"/>
      <c r="CK108" s="135"/>
    </row>
    <row r="109" spans="1:89" ht="8.25" customHeight="1" x14ac:dyDescent="0.15">
      <c r="A109" s="135"/>
      <c r="B109" s="135"/>
      <c r="C109" s="135"/>
      <c r="D109" s="135"/>
      <c r="E109" s="135"/>
      <c r="F109" s="1"/>
      <c r="G109" s="1"/>
      <c r="H109" s="3"/>
      <c r="I109" s="3"/>
      <c r="J109" s="4"/>
      <c r="K109" s="3"/>
      <c r="L109" s="228"/>
      <c r="M109" s="226"/>
      <c r="N109" s="226"/>
      <c r="O109" s="226"/>
      <c r="P109" s="226"/>
      <c r="Q109" s="226"/>
      <c r="R109" s="226"/>
      <c r="S109" s="227"/>
      <c r="T109" s="11"/>
      <c r="U109" s="248"/>
      <c r="V109" s="248"/>
      <c r="W109" s="248"/>
      <c r="X109" s="248"/>
      <c r="Y109" s="248"/>
      <c r="Z109" s="248"/>
      <c r="AA109" s="248"/>
      <c r="AB109" s="248"/>
      <c r="AC109" s="248"/>
      <c r="AD109" s="248"/>
      <c r="AE109" s="248"/>
      <c r="AF109" s="248"/>
      <c r="AG109" s="248"/>
      <c r="AH109" s="248"/>
      <c r="AI109" s="248"/>
      <c r="AJ109" s="248"/>
      <c r="AK109" s="248"/>
      <c r="AL109" s="248"/>
      <c r="AM109" s="248"/>
      <c r="AN109" s="248"/>
      <c r="AO109" s="248"/>
      <c r="AP109" s="248"/>
      <c r="AQ109" s="248"/>
      <c r="AR109" s="248"/>
      <c r="AS109" s="248"/>
      <c r="AT109" s="248"/>
      <c r="AU109" s="248"/>
      <c r="AV109" s="248"/>
      <c r="AW109" s="248"/>
      <c r="AX109" s="248"/>
      <c r="AY109" s="248"/>
      <c r="AZ109" s="248"/>
      <c r="BA109" s="248"/>
      <c r="BB109" s="248"/>
      <c r="BC109" s="248"/>
      <c r="BD109" s="248"/>
      <c r="BE109" s="248"/>
      <c r="BF109" s="248"/>
      <c r="BG109" s="248"/>
      <c r="BH109" s="248"/>
      <c r="BI109" s="248"/>
      <c r="BJ109" s="248"/>
      <c r="BK109" s="248"/>
      <c r="BL109" s="248"/>
      <c r="BM109" s="248"/>
      <c r="BN109" s="248"/>
      <c r="BO109" s="248"/>
      <c r="BP109" s="248"/>
      <c r="BQ109" s="248"/>
      <c r="BR109" s="248"/>
      <c r="BS109" s="248"/>
      <c r="BT109" s="248"/>
      <c r="BU109" s="248"/>
      <c r="BV109" s="248"/>
      <c r="BW109" s="248"/>
      <c r="BX109" s="248"/>
      <c r="BY109" s="248"/>
      <c r="BZ109" s="248"/>
      <c r="CA109" s="248"/>
      <c r="CB109" s="248"/>
      <c r="CC109" s="248"/>
      <c r="CD109" s="17"/>
      <c r="CE109" s="3"/>
      <c r="CF109" s="139"/>
      <c r="CG109" s="135"/>
      <c r="CH109" s="135"/>
      <c r="CI109" s="135"/>
      <c r="CJ109" s="135"/>
      <c r="CK109" s="135"/>
    </row>
    <row r="110" spans="1:89" ht="8.25" customHeight="1" x14ac:dyDescent="0.15">
      <c r="A110" s="135"/>
      <c r="B110" s="135"/>
      <c r="C110" s="135"/>
      <c r="D110" s="135"/>
      <c r="E110" s="135"/>
      <c r="F110" s="1"/>
      <c r="G110" s="1"/>
      <c r="H110" s="3"/>
      <c r="I110" s="3"/>
      <c r="J110" s="4"/>
      <c r="K110" s="3"/>
      <c r="L110" s="228"/>
      <c r="M110" s="226"/>
      <c r="N110" s="226"/>
      <c r="O110" s="226"/>
      <c r="P110" s="226"/>
      <c r="Q110" s="226"/>
      <c r="R110" s="226"/>
      <c r="S110" s="227"/>
      <c r="T110" s="11"/>
      <c r="U110" s="248"/>
      <c r="V110" s="248"/>
      <c r="W110" s="248"/>
      <c r="X110" s="248"/>
      <c r="Y110" s="248"/>
      <c r="Z110" s="248"/>
      <c r="AA110" s="248"/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248"/>
      <c r="AL110" s="248"/>
      <c r="AM110" s="248"/>
      <c r="AN110" s="248"/>
      <c r="AO110" s="248"/>
      <c r="AP110" s="248"/>
      <c r="AQ110" s="248"/>
      <c r="AR110" s="248"/>
      <c r="AS110" s="248"/>
      <c r="AT110" s="248"/>
      <c r="AU110" s="248"/>
      <c r="AV110" s="248"/>
      <c r="AW110" s="248"/>
      <c r="AX110" s="248"/>
      <c r="AY110" s="248"/>
      <c r="AZ110" s="248"/>
      <c r="BA110" s="248"/>
      <c r="BB110" s="248"/>
      <c r="BC110" s="248"/>
      <c r="BD110" s="248"/>
      <c r="BE110" s="248"/>
      <c r="BF110" s="248"/>
      <c r="BG110" s="248"/>
      <c r="BH110" s="248"/>
      <c r="BI110" s="248"/>
      <c r="BJ110" s="248"/>
      <c r="BK110" s="248"/>
      <c r="BL110" s="248"/>
      <c r="BM110" s="248"/>
      <c r="BN110" s="248"/>
      <c r="BO110" s="248"/>
      <c r="BP110" s="248"/>
      <c r="BQ110" s="248"/>
      <c r="BR110" s="248"/>
      <c r="BS110" s="248"/>
      <c r="BT110" s="248"/>
      <c r="BU110" s="248"/>
      <c r="BV110" s="248"/>
      <c r="BW110" s="248"/>
      <c r="BX110" s="248"/>
      <c r="BY110" s="248"/>
      <c r="BZ110" s="248"/>
      <c r="CA110" s="248"/>
      <c r="CB110" s="248"/>
      <c r="CC110" s="248"/>
      <c r="CD110" s="17"/>
      <c r="CE110" s="3"/>
      <c r="CF110" s="139"/>
      <c r="CG110" s="135"/>
      <c r="CH110" s="135"/>
      <c r="CI110" s="135"/>
      <c r="CJ110" s="135"/>
      <c r="CK110" s="135"/>
    </row>
    <row r="111" spans="1:89" ht="8.25" customHeight="1" x14ac:dyDescent="0.15">
      <c r="A111" s="135"/>
      <c r="B111" s="135"/>
      <c r="C111" s="135"/>
      <c r="D111" s="135"/>
      <c r="E111" s="135"/>
      <c r="F111" s="1"/>
      <c r="G111" s="1"/>
      <c r="H111" s="3"/>
      <c r="I111" s="3"/>
      <c r="J111" s="4"/>
      <c r="K111" s="3"/>
      <c r="L111" s="228"/>
      <c r="M111" s="226"/>
      <c r="N111" s="226"/>
      <c r="O111" s="226"/>
      <c r="P111" s="226"/>
      <c r="Q111" s="226"/>
      <c r="R111" s="226"/>
      <c r="S111" s="227"/>
      <c r="T111" s="11"/>
      <c r="U111" s="248"/>
      <c r="V111" s="248"/>
      <c r="W111" s="248"/>
      <c r="X111" s="248"/>
      <c r="Y111" s="248"/>
      <c r="Z111" s="248"/>
      <c r="AA111" s="248"/>
      <c r="AB111" s="248"/>
      <c r="AC111" s="248"/>
      <c r="AD111" s="248"/>
      <c r="AE111" s="248"/>
      <c r="AF111" s="248"/>
      <c r="AG111" s="248"/>
      <c r="AH111" s="248"/>
      <c r="AI111" s="248"/>
      <c r="AJ111" s="248"/>
      <c r="AK111" s="248"/>
      <c r="AL111" s="248"/>
      <c r="AM111" s="248"/>
      <c r="AN111" s="248"/>
      <c r="AO111" s="248"/>
      <c r="AP111" s="248"/>
      <c r="AQ111" s="248"/>
      <c r="AR111" s="248"/>
      <c r="AS111" s="248"/>
      <c r="AT111" s="248"/>
      <c r="AU111" s="248"/>
      <c r="AV111" s="248"/>
      <c r="AW111" s="248"/>
      <c r="AX111" s="248"/>
      <c r="AY111" s="248"/>
      <c r="AZ111" s="248"/>
      <c r="BA111" s="248"/>
      <c r="BB111" s="248"/>
      <c r="BC111" s="248"/>
      <c r="BD111" s="248"/>
      <c r="BE111" s="248"/>
      <c r="BF111" s="248"/>
      <c r="BG111" s="248"/>
      <c r="BH111" s="248"/>
      <c r="BI111" s="248"/>
      <c r="BJ111" s="248"/>
      <c r="BK111" s="248"/>
      <c r="BL111" s="248"/>
      <c r="BM111" s="248"/>
      <c r="BN111" s="248"/>
      <c r="BO111" s="248"/>
      <c r="BP111" s="248"/>
      <c r="BQ111" s="248"/>
      <c r="BR111" s="248"/>
      <c r="BS111" s="248"/>
      <c r="BT111" s="248"/>
      <c r="BU111" s="248"/>
      <c r="BV111" s="248"/>
      <c r="BW111" s="248"/>
      <c r="BX111" s="248"/>
      <c r="BY111" s="248"/>
      <c r="BZ111" s="248"/>
      <c r="CA111" s="248"/>
      <c r="CB111" s="248"/>
      <c r="CC111" s="248"/>
      <c r="CD111" s="17"/>
      <c r="CE111" s="3"/>
      <c r="CF111" s="139"/>
      <c r="CG111" s="135"/>
      <c r="CH111" s="135"/>
      <c r="CI111" s="135"/>
      <c r="CJ111" s="135"/>
      <c r="CK111" s="135"/>
    </row>
    <row r="112" spans="1:89" ht="8.25" customHeight="1" thickBot="1" x14ac:dyDescent="0.2">
      <c r="A112" s="135"/>
      <c r="B112" s="135"/>
      <c r="C112" s="135"/>
      <c r="D112" s="135"/>
      <c r="E112" s="135"/>
      <c r="F112" s="1"/>
      <c r="G112" s="1"/>
      <c r="H112" s="3"/>
      <c r="I112" s="3"/>
      <c r="J112" s="4"/>
      <c r="K112" s="3"/>
      <c r="L112" s="19"/>
      <c r="M112" s="20"/>
      <c r="N112" s="20"/>
      <c r="O112" s="20"/>
      <c r="P112" s="20"/>
      <c r="Q112" s="20"/>
      <c r="R112" s="20"/>
      <c r="S112" s="20"/>
      <c r="T112" s="107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108"/>
      <c r="CE112" s="3"/>
      <c r="CF112" s="139"/>
      <c r="CG112" s="135"/>
      <c r="CH112" s="135"/>
      <c r="CI112" s="135"/>
      <c r="CJ112" s="135"/>
      <c r="CK112" s="135"/>
    </row>
    <row r="113" spans="1:89" ht="8.25" customHeight="1" x14ac:dyDescent="0.15">
      <c r="A113" s="135"/>
      <c r="B113" s="135"/>
      <c r="C113" s="135"/>
      <c r="D113" s="135"/>
      <c r="E113" s="135"/>
      <c r="F113" s="1"/>
      <c r="G113" s="1"/>
      <c r="H113" s="3"/>
      <c r="I113" s="3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01" t="s">
        <v>22</v>
      </c>
      <c r="AS113" s="287"/>
      <c r="AT113" s="287"/>
      <c r="AU113" s="287"/>
      <c r="AV113" s="287"/>
      <c r="AW113" s="287"/>
      <c r="AX113" s="287"/>
      <c r="AY113" s="287"/>
      <c r="AZ113" s="302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287" t="s">
        <v>23</v>
      </c>
      <c r="CB113" s="287"/>
      <c r="CC113" s="287"/>
      <c r="CD113" s="288"/>
      <c r="CE113" s="3"/>
      <c r="CF113" s="139"/>
      <c r="CG113" s="135"/>
      <c r="CH113" s="135"/>
      <c r="CI113" s="135"/>
      <c r="CJ113" s="135"/>
      <c r="CK113" s="135"/>
    </row>
    <row r="114" spans="1:89" ht="8.25" customHeight="1" x14ac:dyDescent="0.15">
      <c r="A114" s="135"/>
      <c r="B114" s="135"/>
      <c r="C114" s="135"/>
      <c r="D114" s="135"/>
      <c r="E114" s="135"/>
      <c r="F114" s="1"/>
      <c r="G114" s="1"/>
      <c r="H114" s="3"/>
      <c r="I114" s="3"/>
      <c r="J114" s="4"/>
      <c r="K114" s="3"/>
      <c r="L114" s="281" t="s">
        <v>0</v>
      </c>
      <c r="M114" s="282"/>
      <c r="N114" s="282"/>
      <c r="O114" s="283"/>
      <c r="P114" s="282" t="s">
        <v>2</v>
      </c>
      <c r="Q114" s="282"/>
      <c r="R114" s="282"/>
      <c r="S114" s="282"/>
      <c r="T114" s="281" t="s">
        <v>24</v>
      </c>
      <c r="U114" s="282"/>
      <c r="V114" s="282"/>
      <c r="W114" s="283"/>
      <c r="X114" s="282" t="s">
        <v>1</v>
      </c>
      <c r="Y114" s="282"/>
      <c r="Z114" s="282"/>
      <c r="AA114" s="282"/>
      <c r="AB114" s="281" t="s">
        <v>3</v>
      </c>
      <c r="AC114" s="282"/>
      <c r="AD114" s="282"/>
      <c r="AE114" s="282"/>
      <c r="AF114" s="281" t="s">
        <v>25</v>
      </c>
      <c r="AG114" s="282"/>
      <c r="AH114" s="127"/>
      <c r="AI114" s="128"/>
      <c r="AJ114" s="281" t="s">
        <v>25</v>
      </c>
      <c r="AK114" s="282"/>
      <c r="AL114" s="127"/>
      <c r="AM114" s="128"/>
      <c r="AN114" s="3"/>
      <c r="AO114" s="3"/>
      <c r="AP114" s="3"/>
      <c r="AQ114" s="3"/>
      <c r="AR114" s="228"/>
      <c r="AS114" s="226"/>
      <c r="AT114" s="226"/>
      <c r="AU114" s="226"/>
      <c r="AV114" s="226"/>
      <c r="AW114" s="226"/>
      <c r="AX114" s="226"/>
      <c r="AY114" s="226"/>
      <c r="AZ114" s="227"/>
      <c r="BA114" s="3"/>
      <c r="BB114" s="21" t="e">
        <f>IF(中学校名!#REF!="","",中学校名!#REF!)</f>
        <v>#REF!</v>
      </c>
      <c r="BC114" s="226">
        <f>IF($CM$4="","",VLOOKUP($CM$4,氏名・生年月日・入卒!$A$6:$AB$105,19))</f>
        <v>0</v>
      </c>
      <c r="BD114" s="226"/>
      <c r="BE114" s="226"/>
      <c r="BF114" s="226"/>
      <c r="BG114" s="226"/>
      <c r="BH114" s="226"/>
      <c r="BI114" s="226"/>
      <c r="BJ114" s="226"/>
      <c r="BK114" s="226"/>
      <c r="BL114" s="226"/>
      <c r="BM114" s="226"/>
      <c r="BN114" s="226"/>
      <c r="BO114" s="226"/>
      <c r="BP114" s="226"/>
      <c r="BQ114" s="226"/>
      <c r="BR114" s="226"/>
      <c r="BS114" s="226"/>
      <c r="BT114" s="226"/>
      <c r="BU114" s="226"/>
      <c r="BV114" s="226"/>
      <c r="BW114" s="226"/>
      <c r="BX114" s="226"/>
      <c r="BY114" s="226"/>
      <c r="BZ114" s="3"/>
      <c r="CA114" s="226"/>
      <c r="CB114" s="226"/>
      <c r="CC114" s="226"/>
      <c r="CD114" s="289"/>
      <c r="CE114" s="3"/>
      <c r="CF114" s="139"/>
      <c r="CG114" s="135"/>
      <c r="CH114" s="135"/>
      <c r="CI114" s="135"/>
      <c r="CJ114" s="135"/>
      <c r="CK114" s="135"/>
    </row>
    <row r="115" spans="1:89" ht="8.25" customHeight="1" x14ac:dyDescent="0.15">
      <c r="A115" s="135"/>
      <c r="B115" s="135"/>
      <c r="C115" s="135"/>
      <c r="D115" s="135"/>
      <c r="E115" s="135"/>
      <c r="F115" s="1"/>
      <c r="G115" s="1"/>
      <c r="H115" s="3"/>
      <c r="I115" s="3"/>
      <c r="J115" s="4"/>
      <c r="K115" s="3"/>
      <c r="L115" s="284"/>
      <c r="M115" s="285"/>
      <c r="N115" s="285"/>
      <c r="O115" s="286"/>
      <c r="P115" s="226"/>
      <c r="Q115" s="226"/>
      <c r="R115" s="226"/>
      <c r="S115" s="226"/>
      <c r="T115" s="284"/>
      <c r="U115" s="285"/>
      <c r="V115" s="285"/>
      <c r="W115" s="286"/>
      <c r="X115" s="226"/>
      <c r="Y115" s="226"/>
      <c r="Z115" s="226"/>
      <c r="AA115" s="226"/>
      <c r="AB115" s="284"/>
      <c r="AC115" s="285"/>
      <c r="AD115" s="285"/>
      <c r="AE115" s="285"/>
      <c r="AF115" s="307"/>
      <c r="AG115" s="226"/>
      <c r="AH115" s="3"/>
      <c r="AI115" s="129"/>
      <c r="AJ115" s="307"/>
      <c r="AK115" s="226"/>
      <c r="AL115" s="3"/>
      <c r="AM115" s="129"/>
      <c r="AN115" s="3"/>
      <c r="AO115" s="3"/>
      <c r="AP115" s="3"/>
      <c r="AQ115" s="3"/>
      <c r="AR115" s="228"/>
      <c r="AS115" s="226"/>
      <c r="AT115" s="226"/>
      <c r="AU115" s="226"/>
      <c r="AV115" s="226"/>
      <c r="AW115" s="226"/>
      <c r="AX115" s="226"/>
      <c r="AY115" s="226"/>
      <c r="AZ115" s="227"/>
      <c r="BA115" s="11"/>
      <c r="BB115" s="21"/>
      <c r="BC115" s="226"/>
      <c r="BD115" s="226"/>
      <c r="BE115" s="226"/>
      <c r="BF115" s="226"/>
      <c r="BG115" s="226"/>
      <c r="BH115" s="226"/>
      <c r="BI115" s="226"/>
      <c r="BJ115" s="226"/>
      <c r="BK115" s="226"/>
      <c r="BL115" s="226"/>
      <c r="BM115" s="226"/>
      <c r="BN115" s="226"/>
      <c r="BO115" s="226"/>
      <c r="BP115" s="226"/>
      <c r="BQ115" s="226"/>
      <c r="BR115" s="226"/>
      <c r="BS115" s="226"/>
      <c r="BT115" s="226"/>
      <c r="BU115" s="226"/>
      <c r="BV115" s="226"/>
      <c r="BW115" s="226"/>
      <c r="BX115" s="226"/>
      <c r="BY115" s="226"/>
      <c r="BZ115" s="3"/>
      <c r="CA115" s="226"/>
      <c r="CB115" s="226"/>
      <c r="CC115" s="226"/>
      <c r="CD115" s="289"/>
      <c r="CE115" s="3"/>
      <c r="CF115" s="139"/>
      <c r="CG115" s="135"/>
      <c r="CH115" s="135"/>
      <c r="CI115" s="135"/>
      <c r="CJ115" s="135"/>
      <c r="CK115" s="135"/>
    </row>
    <row r="116" spans="1:89" ht="8.25" customHeight="1" thickBot="1" x14ac:dyDescent="0.2">
      <c r="A116" s="135"/>
      <c r="B116" s="135"/>
      <c r="C116" s="135"/>
      <c r="D116" s="135"/>
      <c r="E116" s="135"/>
      <c r="F116" s="1"/>
      <c r="G116" s="1"/>
      <c r="H116" s="3"/>
      <c r="I116" s="3"/>
      <c r="J116" s="4"/>
      <c r="K116" s="3"/>
      <c r="L116" s="307" t="s">
        <v>25</v>
      </c>
      <c r="M116" s="226"/>
      <c r="N116" s="3"/>
      <c r="O116" s="3"/>
      <c r="P116" s="281" t="s">
        <v>25</v>
      </c>
      <c r="Q116" s="282"/>
      <c r="R116" s="127"/>
      <c r="S116" s="128"/>
      <c r="T116" s="226" t="s">
        <v>25</v>
      </c>
      <c r="U116" s="226"/>
      <c r="V116" s="3"/>
      <c r="W116" s="3"/>
      <c r="X116" s="281" t="s">
        <v>25</v>
      </c>
      <c r="Y116" s="282"/>
      <c r="Z116" s="127"/>
      <c r="AA116" s="128"/>
      <c r="AB116" s="226" t="s">
        <v>25</v>
      </c>
      <c r="AC116" s="226"/>
      <c r="AD116" s="3"/>
      <c r="AE116" s="3"/>
      <c r="AF116" s="130"/>
      <c r="AG116" s="3"/>
      <c r="AH116" s="3"/>
      <c r="AI116" s="129"/>
      <c r="AJ116" s="130"/>
      <c r="AK116" s="3"/>
      <c r="AL116" s="3"/>
      <c r="AM116" s="129"/>
      <c r="AN116" s="3"/>
      <c r="AO116" s="3"/>
      <c r="AP116" s="3"/>
      <c r="AQ116" s="3"/>
      <c r="AR116" s="303"/>
      <c r="AS116" s="290"/>
      <c r="AT116" s="290"/>
      <c r="AU116" s="290"/>
      <c r="AV116" s="290"/>
      <c r="AW116" s="290"/>
      <c r="AX116" s="290"/>
      <c r="AY116" s="290"/>
      <c r="AZ116" s="304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90"/>
      <c r="CB116" s="290"/>
      <c r="CC116" s="290"/>
      <c r="CD116" s="291"/>
      <c r="CE116" s="3"/>
      <c r="CF116" s="139"/>
      <c r="CG116" s="135"/>
      <c r="CH116" s="135"/>
      <c r="CI116" s="135"/>
      <c r="CJ116" s="135"/>
      <c r="CK116" s="135"/>
    </row>
    <row r="117" spans="1:89" ht="8.25" customHeight="1" x14ac:dyDescent="0.15">
      <c r="A117" s="135"/>
      <c r="B117" s="135"/>
      <c r="C117" s="135"/>
      <c r="D117" s="135"/>
      <c r="E117" s="135"/>
      <c r="F117" s="1"/>
      <c r="G117" s="1"/>
      <c r="H117" s="3"/>
      <c r="I117" s="3"/>
      <c r="J117" s="4"/>
      <c r="K117" s="3"/>
      <c r="L117" s="307"/>
      <c r="M117" s="226"/>
      <c r="N117" s="3"/>
      <c r="O117" s="3"/>
      <c r="P117" s="307"/>
      <c r="Q117" s="226"/>
      <c r="R117" s="3"/>
      <c r="S117" s="129"/>
      <c r="T117" s="226"/>
      <c r="U117" s="226"/>
      <c r="V117" s="3"/>
      <c r="W117" s="3"/>
      <c r="X117" s="307"/>
      <c r="Y117" s="226"/>
      <c r="Z117" s="3"/>
      <c r="AA117" s="129"/>
      <c r="AB117" s="226"/>
      <c r="AC117" s="226"/>
      <c r="AD117" s="3"/>
      <c r="AE117" s="3"/>
      <c r="AF117" s="130"/>
      <c r="AG117" s="3"/>
      <c r="AH117" s="3"/>
      <c r="AI117" s="129"/>
      <c r="AJ117" s="130"/>
      <c r="AK117" s="3"/>
      <c r="AL117" s="3"/>
      <c r="AM117" s="129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139"/>
      <c r="CG117" s="135"/>
      <c r="CH117" s="135"/>
      <c r="CI117" s="135"/>
      <c r="CJ117" s="135"/>
      <c r="CK117" s="135"/>
    </row>
    <row r="118" spans="1:89" ht="8.25" customHeight="1" x14ac:dyDescent="0.15">
      <c r="A118" s="135"/>
      <c r="B118" s="135"/>
      <c r="C118" s="135"/>
      <c r="D118" s="135"/>
      <c r="E118" s="135"/>
      <c r="F118" s="1"/>
      <c r="G118" s="1"/>
      <c r="H118" s="3"/>
      <c r="I118" s="3"/>
      <c r="J118" s="4"/>
      <c r="K118" s="3"/>
      <c r="L118" s="130"/>
      <c r="M118" s="3"/>
      <c r="N118" s="3"/>
      <c r="O118" s="3"/>
      <c r="P118" s="130"/>
      <c r="Q118" s="3"/>
      <c r="R118" s="3"/>
      <c r="S118" s="129"/>
      <c r="T118" s="3"/>
      <c r="U118" s="3"/>
      <c r="V118" s="3"/>
      <c r="W118" s="3"/>
      <c r="X118" s="130"/>
      <c r="Y118" s="3"/>
      <c r="Z118" s="3"/>
      <c r="AA118" s="129"/>
      <c r="AB118" s="3"/>
      <c r="AC118" s="3"/>
      <c r="AD118" s="3"/>
      <c r="AE118" s="3"/>
      <c r="AF118" s="130"/>
      <c r="AG118" s="3"/>
      <c r="AH118" s="3"/>
      <c r="AI118" s="129"/>
      <c r="AJ118" s="130"/>
      <c r="AK118" s="3"/>
      <c r="AL118" s="3"/>
      <c r="AM118" s="129"/>
      <c r="AN118" s="3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139"/>
      <c r="CG118" s="135"/>
      <c r="CH118" s="135"/>
      <c r="CI118" s="135"/>
      <c r="CJ118" s="135"/>
      <c r="CK118" s="135"/>
    </row>
    <row r="119" spans="1:89" ht="8.25" customHeight="1" x14ac:dyDescent="0.15">
      <c r="A119" s="135"/>
      <c r="B119" s="135"/>
      <c r="C119" s="135"/>
      <c r="D119" s="135"/>
      <c r="E119" s="135"/>
      <c r="F119" s="1"/>
      <c r="G119" s="1"/>
      <c r="H119" s="3"/>
      <c r="I119" s="3"/>
      <c r="J119" s="4"/>
      <c r="K119" s="3"/>
      <c r="L119" s="130"/>
      <c r="M119" s="3"/>
      <c r="N119" s="3"/>
      <c r="O119" s="3"/>
      <c r="P119" s="130"/>
      <c r="Q119" s="3"/>
      <c r="R119" s="3"/>
      <c r="S119" s="129"/>
      <c r="T119" s="3"/>
      <c r="U119" s="3"/>
      <c r="V119" s="3"/>
      <c r="W119" s="3"/>
      <c r="X119" s="130"/>
      <c r="Y119" s="3"/>
      <c r="Z119" s="3"/>
      <c r="AA119" s="129"/>
      <c r="AB119" s="3"/>
      <c r="AC119" s="3"/>
      <c r="AD119" s="3"/>
      <c r="AE119" s="3"/>
      <c r="AF119" s="130"/>
      <c r="AG119" s="3"/>
      <c r="AH119" s="3"/>
      <c r="AI119" s="129"/>
      <c r="AJ119" s="130"/>
      <c r="AK119" s="3"/>
      <c r="AL119" s="3"/>
      <c r="AM119" s="129"/>
      <c r="AN119" s="3"/>
      <c r="AO119" s="226" t="s">
        <v>26</v>
      </c>
      <c r="AP119" s="226"/>
      <c r="AQ119" s="226"/>
      <c r="AR119" s="226"/>
      <c r="AS119" s="226"/>
      <c r="AT119" s="226"/>
      <c r="AU119" s="226"/>
      <c r="AV119" s="226"/>
      <c r="AW119" s="226"/>
      <c r="AX119" s="226"/>
      <c r="AY119" s="226"/>
      <c r="AZ119" s="226"/>
      <c r="BA119" s="226"/>
      <c r="BB119" s="226"/>
      <c r="BC119" s="226"/>
      <c r="BD119" s="226"/>
      <c r="BE119" s="226"/>
      <c r="BF119" s="226"/>
      <c r="BG119" s="226"/>
      <c r="BH119" s="226"/>
      <c r="BI119" s="226"/>
      <c r="BJ119" s="226"/>
      <c r="BK119" s="226"/>
      <c r="BL119" s="226"/>
      <c r="BM119" s="226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139"/>
      <c r="CG119" s="135"/>
      <c r="CH119" s="135"/>
      <c r="CI119" s="135"/>
      <c r="CJ119" s="135"/>
      <c r="CK119" s="135"/>
    </row>
    <row r="120" spans="1:89" ht="8.25" customHeight="1" x14ac:dyDescent="0.15">
      <c r="A120" s="135"/>
      <c r="B120" s="135"/>
      <c r="C120" s="135"/>
      <c r="D120" s="135"/>
      <c r="E120" s="135"/>
      <c r="F120" s="1"/>
      <c r="G120" s="1"/>
      <c r="H120" s="3"/>
      <c r="I120" s="3"/>
      <c r="J120" s="4"/>
      <c r="K120" s="3"/>
      <c r="L120" s="130"/>
      <c r="M120" s="3"/>
      <c r="N120" s="3"/>
      <c r="O120" s="3"/>
      <c r="P120" s="130"/>
      <c r="Q120" s="3"/>
      <c r="R120" s="3"/>
      <c r="S120" s="129"/>
      <c r="T120" s="3"/>
      <c r="U120" s="3"/>
      <c r="V120" s="3"/>
      <c r="W120" s="3"/>
      <c r="X120" s="130"/>
      <c r="Y120" s="3"/>
      <c r="Z120" s="3"/>
      <c r="AA120" s="129"/>
      <c r="AB120" s="3"/>
      <c r="AC120" s="3"/>
      <c r="AD120" s="3"/>
      <c r="AE120" s="3"/>
      <c r="AF120" s="130"/>
      <c r="AG120" s="3"/>
      <c r="AH120" s="3"/>
      <c r="AI120" s="129"/>
      <c r="AJ120" s="130"/>
      <c r="AK120" s="3"/>
      <c r="AL120" s="3"/>
      <c r="AM120" s="129"/>
      <c r="AN120" s="3"/>
      <c r="AO120" s="226"/>
      <c r="AP120" s="226"/>
      <c r="AQ120" s="226"/>
      <c r="AR120" s="226"/>
      <c r="AS120" s="226"/>
      <c r="AT120" s="226"/>
      <c r="AU120" s="226"/>
      <c r="AV120" s="226"/>
      <c r="AW120" s="226"/>
      <c r="AX120" s="226"/>
      <c r="AY120" s="226"/>
      <c r="AZ120" s="226"/>
      <c r="BA120" s="226"/>
      <c r="BB120" s="226"/>
      <c r="BC120" s="226"/>
      <c r="BD120" s="226"/>
      <c r="BE120" s="226"/>
      <c r="BF120" s="226"/>
      <c r="BG120" s="226"/>
      <c r="BH120" s="226"/>
      <c r="BI120" s="226"/>
      <c r="BJ120" s="226"/>
      <c r="BK120" s="226"/>
      <c r="BL120" s="226"/>
      <c r="BM120" s="226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139"/>
      <c r="CG120" s="135"/>
      <c r="CH120" s="135"/>
      <c r="CI120" s="135"/>
      <c r="CJ120" s="135"/>
      <c r="CK120" s="135"/>
    </row>
    <row r="121" spans="1:89" ht="8.25" customHeight="1" x14ac:dyDescent="0.15">
      <c r="A121" s="135"/>
      <c r="B121" s="135"/>
      <c r="C121" s="135"/>
      <c r="D121" s="135"/>
      <c r="E121" s="135"/>
      <c r="F121" s="1"/>
      <c r="G121" s="1"/>
      <c r="H121" s="3"/>
      <c r="I121" s="3"/>
      <c r="J121" s="4"/>
      <c r="K121" s="3"/>
      <c r="L121" s="131"/>
      <c r="M121" s="132"/>
      <c r="N121" s="132"/>
      <c r="O121" s="132"/>
      <c r="P121" s="131"/>
      <c r="Q121" s="132"/>
      <c r="R121" s="132"/>
      <c r="S121" s="133"/>
      <c r="T121" s="132"/>
      <c r="U121" s="132"/>
      <c r="V121" s="132"/>
      <c r="W121" s="132"/>
      <c r="X121" s="131"/>
      <c r="Y121" s="132"/>
      <c r="Z121" s="132"/>
      <c r="AA121" s="133"/>
      <c r="AB121" s="132"/>
      <c r="AC121" s="132"/>
      <c r="AD121" s="132"/>
      <c r="AE121" s="132"/>
      <c r="AF121" s="131"/>
      <c r="AG121" s="132"/>
      <c r="AH121" s="132"/>
      <c r="AI121" s="133"/>
      <c r="AJ121" s="131"/>
      <c r="AK121" s="132"/>
      <c r="AL121" s="132"/>
      <c r="AM121" s="13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139"/>
      <c r="CG121" s="135"/>
      <c r="CH121" s="135"/>
      <c r="CI121" s="135"/>
      <c r="CJ121" s="135"/>
      <c r="CK121" s="135"/>
    </row>
    <row r="122" spans="1:89" ht="7.5" customHeight="1" x14ac:dyDescent="0.15">
      <c r="A122" s="135"/>
      <c r="B122" s="135"/>
      <c r="C122" s="135"/>
      <c r="D122" s="135"/>
      <c r="E122" s="135"/>
      <c r="F122" s="1"/>
      <c r="G122" s="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135"/>
      <c r="CG122" s="135"/>
      <c r="CH122" s="135"/>
      <c r="CI122" s="135"/>
      <c r="CJ122" s="135"/>
      <c r="CK122" s="135"/>
    </row>
    <row r="123" spans="1:89" ht="7.5" customHeight="1" x14ac:dyDescent="0.15">
      <c r="A123" s="135"/>
      <c r="B123" s="135"/>
      <c r="C123" s="135"/>
      <c r="D123" s="135"/>
      <c r="E123" s="135"/>
      <c r="F123" s="135"/>
      <c r="G123" s="135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  <c r="BJ123" s="138"/>
      <c r="BK123" s="138"/>
      <c r="BL123" s="138"/>
      <c r="BM123" s="138"/>
      <c r="BN123" s="138"/>
      <c r="BO123" s="138"/>
      <c r="BP123" s="138"/>
      <c r="BQ123" s="138"/>
      <c r="BR123" s="138"/>
      <c r="BS123" s="138"/>
      <c r="BT123" s="138"/>
      <c r="BU123" s="138"/>
      <c r="BV123" s="138"/>
      <c r="BW123" s="138"/>
      <c r="BX123" s="138"/>
      <c r="BY123" s="138"/>
      <c r="BZ123" s="138"/>
      <c r="CA123" s="138"/>
      <c r="CB123" s="138"/>
      <c r="CC123" s="138"/>
      <c r="CD123" s="138"/>
      <c r="CE123" s="138"/>
      <c r="CF123" s="135"/>
      <c r="CG123" s="135"/>
      <c r="CH123" s="135"/>
      <c r="CI123" s="135"/>
      <c r="CJ123" s="135"/>
      <c r="CK123" s="135"/>
    </row>
    <row r="124" spans="1:89" ht="7.5" customHeight="1" x14ac:dyDescent="0.15">
      <c r="A124" s="135"/>
      <c r="B124" s="135"/>
      <c r="C124" s="135"/>
      <c r="D124" s="135"/>
      <c r="E124" s="135"/>
      <c r="F124" s="135"/>
      <c r="G124" s="135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  <c r="BJ124" s="138"/>
      <c r="BK124" s="138"/>
      <c r="BL124" s="138"/>
      <c r="BM124" s="138"/>
      <c r="BN124" s="138"/>
      <c r="BO124" s="138"/>
      <c r="BP124" s="138"/>
      <c r="BQ124" s="138"/>
      <c r="BR124" s="138"/>
      <c r="BS124" s="138"/>
      <c r="BT124" s="138"/>
      <c r="BU124" s="138"/>
      <c r="BV124" s="138"/>
      <c r="BW124" s="138"/>
      <c r="BX124" s="138"/>
      <c r="BY124" s="138"/>
      <c r="BZ124" s="138"/>
      <c r="CA124" s="138"/>
      <c r="CB124" s="138"/>
      <c r="CC124" s="138"/>
      <c r="CD124" s="138"/>
      <c r="CE124" s="138"/>
      <c r="CF124" s="135"/>
      <c r="CG124" s="135"/>
      <c r="CH124" s="135"/>
      <c r="CI124" s="135"/>
      <c r="CJ124" s="135"/>
      <c r="CK124" s="135"/>
    </row>
    <row r="125" spans="1:89" x14ac:dyDescent="0.15">
      <c r="A125" s="135"/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5"/>
      <c r="BA125" s="135"/>
      <c r="BB125" s="135"/>
      <c r="BC125" s="135"/>
      <c r="BD125" s="135"/>
      <c r="BE125" s="135"/>
      <c r="BF125" s="135"/>
      <c r="BG125" s="135"/>
      <c r="BH125" s="135"/>
      <c r="BI125" s="135"/>
      <c r="BJ125" s="135"/>
      <c r="BK125" s="135"/>
      <c r="BL125" s="135"/>
      <c r="BM125" s="135"/>
      <c r="BN125" s="135"/>
      <c r="BO125" s="135"/>
      <c r="BP125" s="135"/>
      <c r="BQ125" s="135"/>
      <c r="BR125" s="135"/>
      <c r="BS125" s="135"/>
      <c r="BT125" s="135"/>
      <c r="BU125" s="135"/>
      <c r="BV125" s="135"/>
      <c r="BW125" s="135"/>
      <c r="BX125" s="135"/>
      <c r="BY125" s="135"/>
      <c r="BZ125" s="135"/>
      <c r="CA125" s="135"/>
      <c r="CB125" s="135"/>
      <c r="CC125" s="135"/>
      <c r="CD125" s="135"/>
      <c r="CE125" s="135"/>
      <c r="CF125" s="135"/>
      <c r="CG125" s="135"/>
      <c r="CH125" s="135"/>
      <c r="CI125" s="135"/>
      <c r="CJ125" s="135"/>
      <c r="CK125" s="135"/>
    </row>
    <row r="126" spans="1:89" x14ac:dyDescent="0.15">
      <c r="A126" s="135"/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135"/>
      <c r="AU126" s="135"/>
      <c r="AV126" s="135"/>
      <c r="AW126" s="135"/>
      <c r="AX126" s="135"/>
      <c r="AY126" s="135"/>
      <c r="AZ126" s="135"/>
      <c r="BA126" s="135"/>
      <c r="BB126" s="135"/>
      <c r="BC126" s="135"/>
      <c r="BD126" s="135"/>
      <c r="BE126" s="135"/>
      <c r="BF126" s="135"/>
      <c r="BG126" s="135"/>
      <c r="BH126" s="135"/>
      <c r="BI126" s="135"/>
      <c r="BJ126" s="135"/>
      <c r="BK126" s="135"/>
      <c r="BL126" s="135"/>
      <c r="BM126" s="135"/>
      <c r="BN126" s="135"/>
      <c r="BO126" s="135"/>
      <c r="BP126" s="135"/>
      <c r="BQ126" s="135"/>
      <c r="BR126" s="135"/>
      <c r="BS126" s="135"/>
      <c r="BT126" s="135"/>
      <c r="BU126" s="135"/>
      <c r="BV126" s="135"/>
      <c r="BW126" s="135"/>
      <c r="BX126" s="135"/>
      <c r="BY126" s="135"/>
      <c r="BZ126" s="135"/>
      <c r="CA126" s="135"/>
      <c r="CB126" s="135"/>
      <c r="CC126" s="135"/>
      <c r="CD126" s="135"/>
      <c r="CE126" s="135"/>
      <c r="CF126" s="135"/>
      <c r="CG126" s="135"/>
      <c r="CH126" s="135"/>
      <c r="CI126" s="135"/>
      <c r="CJ126" s="135"/>
      <c r="CK126" s="135"/>
    </row>
  </sheetData>
  <sheetProtection algorithmName="SHA-512" hashValue="/2P/+/K8H6EGb2ZcF+8CcVWkVqwSvs42TEMkjVlpgRZ2o0h8ODIEo2VmQI4QMPv+GLfhwlZkPR1Zi2MffY861w==" saltValue="8HJZJcC2ZnWxSb6cdM6rcw==" spinCount="100000" sheet="1" objects="1" scenarios="1" selectLockedCells="1"/>
  <protectedRanges>
    <protectedRange sqref="CM4:CM5" name="範囲1"/>
  </protectedRanges>
  <mergeCells count="149">
    <mergeCell ref="BX9:CD14"/>
    <mergeCell ref="CA21:CC22"/>
    <mergeCell ref="BO21:BQ22"/>
    <mergeCell ref="BU21:BW22"/>
    <mergeCell ref="P25:BV26"/>
    <mergeCell ref="AQ32:AX33"/>
    <mergeCell ref="AQ35:AX36"/>
    <mergeCell ref="BY35:BZ36"/>
    <mergeCell ref="U47:W49"/>
    <mergeCell ref="BC114:BY115"/>
    <mergeCell ref="BK53:BO56"/>
    <mergeCell ref="BR53:BV56"/>
    <mergeCell ref="U54:Y55"/>
    <mergeCell ref="AB54:AF55"/>
    <mergeCell ref="AI54:AM55"/>
    <mergeCell ref="AP54:AT55"/>
    <mergeCell ref="AW54:BA55"/>
    <mergeCell ref="BD54:BH55"/>
    <mergeCell ref="AJ114:AK115"/>
    <mergeCell ref="U70:Y71"/>
    <mergeCell ref="AB70:AF71"/>
    <mergeCell ref="V66:X67"/>
    <mergeCell ref="AC66:AE67"/>
    <mergeCell ref="AJ66:AL67"/>
    <mergeCell ref="AQ66:AS67"/>
    <mergeCell ref="AX66:AZ67"/>
    <mergeCell ref="V58:X59"/>
    <mergeCell ref="AC58:AE59"/>
    <mergeCell ref="AJ58:AL59"/>
    <mergeCell ref="AQ58:AS59"/>
    <mergeCell ref="AX58:AZ59"/>
    <mergeCell ref="AF114:AG115"/>
    <mergeCell ref="AO119:BM120"/>
    <mergeCell ref="L17:T18"/>
    <mergeCell ref="BG16:BK19"/>
    <mergeCell ref="BL16:BM17"/>
    <mergeCell ref="BG21:BJ22"/>
    <mergeCell ref="M38:R40"/>
    <mergeCell ref="X114:AA115"/>
    <mergeCell ref="AB114:AE115"/>
    <mergeCell ref="L116:M117"/>
    <mergeCell ref="P116:Q117"/>
    <mergeCell ref="T116:U117"/>
    <mergeCell ref="X116:Y117"/>
    <mergeCell ref="AB116:AC117"/>
    <mergeCell ref="AI70:AM71"/>
    <mergeCell ref="AP70:CC71"/>
    <mergeCell ref="L86:S89"/>
    <mergeCell ref="L92:S100"/>
    <mergeCell ref="O78:S79"/>
    <mergeCell ref="BL66:BN67"/>
    <mergeCell ref="BS66:BU67"/>
    <mergeCell ref="BL58:BN59"/>
    <mergeCell ref="BS58:BU59"/>
    <mergeCell ref="O82:S83"/>
    <mergeCell ref="L70:N83"/>
    <mergeCell ref="L114:O115"/>
    <mergeCell ref="P114:S115"/>
    <mergeCell ref="T114:W115"/>
    <mergeCell ref="O74:S75"/>
    <mergeCell ref="U82:Y83"/>
    <mergeCell ref="AB82:AF83"/>
    <mergeCell ref="CA113:CD116"/>
    <mergeCell ref="X47:Z49"/>
    <mergeCell ref="BW38:CC40"/>
    <mergeCell ref="BW41:CC43"/>
    <mergeCell ref="BW47:CC49"/>
    <mergeCell ref="BW50:CC52"/>
    <mergeCell ref="BC47:BE49"/>
    <mergeCell ref="AP50:AS52"/>
    <mergeCell ref="AW50:AY52"/>
    <mergeCell ref="AZ50:BB52"/>
    <mergeCell ref="BC50:BE52"/>
    <mergeCell ref="AP41:AS43"/>
    <mergeCell ref="AW41:AY43"/>
    <mergeCell ref="AZ41:BB43"/>
    <mergeCell ref="BC41:BE43"/>
    <mergeCell ref="AZ38:BB40"/>
    <mergeCell ref="BE66:BG67"/>
    <mergeCell ref="AR113:AZ116"/>
    <mergeCell ref="CM4:CS7"/>
    <mergeCell ref="U42:AL45"/>
    <mergeCell ref="BF38:BV40"/>
    <mergeCell ref="BF41:BV43"/>
    <mergeCell ref="AC47:AE49"/>
    <mergeCell ref="AH47:AJ49"/>
    <mergeCell ref="AA50:AG52"/>
    <mergeCell ref="AT38:AV40"/>
    <mergeCell ref="AT41:AV43"/>
    <mergeCell ref="AY44:CC46"/>
    <mergeCell ref="AT47:AV49"/>
    <mergeCell ref="AT50:AV52"/>
    <mergeCell ref="BF47:BV49"/>
    <mergeCell ref="BF50:BV52"/>
    <mergeCell ref="AY32:CC33"/>
    <mergeCell ref="AY35:BU36"/>
    <mergeCell ref="BK21:BN22"/>
    <mergeCell ref="AA47:AB49"/>
    <mergeCell ref="AF47:AG49"/>
    <mergeCell ref="AK47:AM49"/>
    <mergeCell ref="U38:AM40"/>
    <mergeCell ref="BR21:BT22"/>
    <mergeCell ref="BX21:BZ22"/>
    <mergeCell ref="AF3:BF6"/>
    <mergeCell ref="CW12:DD23"/>
    <mergeCell ref="U103:CC111"/>
    <mergeCell ref="L53:N68"/>
    <mergeCell ref="AI82:AM83"/>
    <mergeCell ref="AP74:CC75"/>
    <mergeCell ref="AP78:CC79"/>
    <mergeCell ref="AP82:CC83"/>
    <mergeCell ref="U86:CC89"/>
    <mergeCell ref="U92:CC100"/>
    <mergeCell ref="BZ66:CB67"/>
    <mergeCell ref="BX53:CD56"/>
    <mergeCell ref="U74:Y75"/>
    <mergeCell ref="AB74:AF75"/>
    <mergeCell ref="AI74:AM75"/>
    <mergeCell ref="U78:Y79"/>
    <mergeCell ref="AB78:AF79"/>
    <mergeCell ref="AI78:AM79"/>
    <mergeCell ref="BS62:BU63"/>
    <mergeCell ref="AP38:AS40"/>
    <mergeCell ref="M42:R45"/>
    <mergeCell ref="M47:R49"/>
    <mergeCell ref="M50:R52"/>
    <mergeCell ref="O54:S55"/>
    <mergeCell ref="O58:S59"/>
    <mergeCell ref="BZ62:CB63"/>
    <mergeCell ref="BE62:BG63"/>
    <mergeCell ref="L103:S111"/>
    <mergeCell ref="BZ58:CB59"/>
    <mergeCell ref="V62:X63"/>
    <mergeCell ref="AC62:AE63"/>
    <mergeCell ref="AJ62:AL63"/>
    <mergeCell ref="BC38:BE40"/>
    <mergeCell ref="U16:BD18"/>
    <mergeCell ref="AW38:AY40"/>
    <mergeCell ref="AP47:AS49"/>
    <mergeCell ref="AP44:AW46"/>
    <mergeCell ref="AW47:AY49"/>
    <mergeCell ref="O62:S63"/>
    <mergeCell ref="O66:S67"/>
    <mergeCell ref="O70:S71"/>
    <mergeCell ref="AQ62:AS63"/>
    <mergeCell ref="AX62:AZ63"/>
    <mergeCell ref="BL62:BN63"/>
    <mergeCell ref="BE58:BG59"/>
    <mergeCell ref="AZ47:BB49"/>
  </mergeCells>
  <phoneticPr fontId="1"/>
  <conditionalFormatting sqref="AT38:AV40">
    <cfRule type="cellIs" dxfId="8" priority="9" operator="equal">
      <formula>0</formula>
    </cfRule>
  </conditionalFormatting>
  <conditionalFormatting sqref="BF38:BV40 AT41:AV43 AZ41:BB43 BF47:BV52 AZ47:BB52 AT47:AV52">
    <cfRule type="cellIs" dxfId="7" priority="8" operator="equal">
      <formula>0</formula>
    </cfRule>
  </conditionalFormatting>
  <conditionalFormatting sqref="BF41:BV43 AY44:CC46">
    <cfRule type="cellIs" dxfId="6" priority="7" operator="equal">
      <formula>0</formula>
    </cfRule>
  </conditionalFormatting>
  <conditionalFormatting sqref="AP74:CC83">
    <cfRule type="cellIs" dxfId="5" priority="6" operator="equal">
      <formula>0</formula>
    </cfRule>
  </conditionalFormatting>
  <conditionalFormatting sqref="U86:CC111">
    <cfRule type="cellIs" dxfId="4" priority="5" operator="equal">
      <formula>0</formula>
    </cfRule>
  </conditionalFormatting>
  <conditionalFormatting sqref="U38:AM49">
    <cfRule type="cellIs" dxfId="3" priority="4" operator="equal">
      <formula>0</formula>
    </cfRule>
  </conditionalFormatting>
  <conditionalFormatting sqref="BC114:BY115">
    <cfRule type="cellIs" dxfId="2" priority="3" operator="equal">
      <formula>0</formula>
    </cfRule>
  </conditionalFormatting>
  <conditionalFormatting sqref="V58:X59">
    <cfRule type="cellIs" dxfId="1" priority="2" operator="equal">
      <formula>0</formula>
    </cfRule>
  </conditionalFormatting>
  <conditionalFormatting sqref="T57:CD68">
    <cfRule type="cellIs" dxfId="0" priority="1" operator="equal">
      <formula>0</formula>
    </cfRule>
  </conditionalFormatting>
  <printOptions horizontalCentered="1" verticalCentered="1"/>
  <pageMargins left="0.78740157480314965" right="0.39370078740157483" top="0" bottom="0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入力方法</vt:lpstr>
      <vt:lpstr>中学校名</vt:lpstr>
      <vt:lpstr>氏名・生年月日・入卒</vt:lpstr>
      <vt:lpstr>評定</vt:lpstr>
      <vt:lpstr>欠席・遅刻・早退</vt:lpstr>
      <vt:lpstr>健康・特活・所見</vt:lpstr>
      <vt:lpstr>調査書印刷</vt:lpstr>
      <vt:lpstr>調査書印刷!Print_Area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ShienExtra</dc:creator>
  <cp:lastModifiedBy>学校協会１</cp:lastModifiedBy>
  <cp:lastPrinted>2019-07-08T06:46:17Z</cp:lastPrinted>
  <dcterms:created xsi:type="dcterms:W3CDTF">2018-07-26T00:28:44Z</dcterms:created>
  <dcterms:modified xsi:type="dcterms:W3CDTF">2019-08-30T04:03:14Z</dcterms:modified>
</cp:coreProperties>
</file>